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8A4531A-5AA8-4DC3-B594-1EBD090C7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3" l="1"/>
  <c r="I45" i="3"/>
  <c r="H45" i="3"/>
  <c r="Q45" i="3" s="1"/>
  <c r="G45" i="3"/>
  <c r="F45" i="3"/>
  <c r="E45" i="3"/>
  <c r="D45" i="3"/>
  <c r="I43" i="3"/>
  <c r="H43" i="3"/>
  <c r="G43" i="3"/>
  <c r="F43" i="3"/>
  <c r="E43" i="3"/>
  <c r="D43" i="3"/>
  <c r="R43" i="3" s="1"/>
  <c r="I28" i="3"/>
  <c r="H28" i="3"/>
  <c r="G28" i="3"/>
  <c r="F28" i="3"/>
  <c r="E28" i="3"/>
  <c r="D28" i="3"/>
  <c r="I25" i="3"/>
  <c r="H25" i="3"/>
  <c r="G25" i="3"/>
  <c r="F25" i="3"/>
  <c r="E25" i="3"/>
  <c r="R25" i="3" s="1"/>
  <c r="D25" i="3"/>
  <c r="I29" i="3"/>
  <c r="H29" i="3"/>
  <c r="G29" i="3"/>
  <c r="F29" i="3"/>
  <c r="E29" i="3"/>
  <c r="D29" i="3"/>
  <c r="I26" i="3"/>
  <c r="H26" i="3"/>
  <c r="G26" i="3"/>
  <c r="F26" i="3"/>
  <c r="E26" i="3"/>
  <c r="D26" i="3"/>
  <c r="I27" i="3"/>
  <c r="H27" i="3"/>
  <c r="G27" i="3"/>
  <c r="F27" i="3"/>
  <c r="E27" i="3"/>
  <c r="R27" i="3" s="1"/>
  <c r="D27" i="3"/>
  <c r="I30" i="3"/>
  <c r="H30" i="3"/>
  <c r="G30" i="3"/>
  <c r="F30" i="3"/>
  <c r="E30" i="3"/>
  <c r="D30" i="3"/>
  <c r="I35" i="3"/>
  <c r="H35" i="3"/>
  <c r="G35" i="3"/>
  <c r="F35" i="3"/>
  <c r="E35" i="3"/>
  <c r="D35" i="3"/>
  <c r="D22" i="3"/>
  <c r="E22" i="3"/>
  <c r="F22" i="3"/>
  <c r="G22" i="3"/>
  <c r="H22" i="3"/>
  <c r="I22" i="3"/>
  <c r="D20" i="3"/>
  <c r="E20" i="3"/>
  <c r="F20" i="3"/>
  <c r="G20" i="3"/>
  <c r="H20" i="3"/>
  <c r="I20" i="3"/>
  <c r="D18" i="3"/>
  <c r="E18" i="3"/>
  <c r="F18" i="3"/>
  <c r="G18" i="3"/>
  <c r="H18" i="3"/>
  <c r="I18" i="3"/>
  <c r="D21" i="3"/>
  <c r="E21" i="3"/>
  <c r="F21" i="3"/>
  <c r="G21" i="3"/>
  <c r="H21" i="3"/>
  <c r="I21" i="3"/>
  <c r="D37" i="3"/>
  <c r="E37" i="3"/>
  <c r="F37" i="3"/>
  <c r="G37" i="3"/>
  <c r="H37" i="3"/>
  <c r="I37" i="3"/>
  <c r="D38" i="3"/>
  <c r="E38" i="3"/>
  <c r="F38" i="3"/>
  <c r="G38" i="3"/>
  <c r="H38" i="3"/>
  <c r="I38" i="3"/>
  <c r="D34" i="3"/>
  <c r="E34" i="3"/>
  <c r="F34" i="3"/>
  <c r="G34" i="3"/>
  <c r="H34" i="3"/>
  <c r="I34" i="3"/>
  <c r="D36" i="3"/>
  <c r="E36" i="3"/>
  <c r="F36" i="3"/>
  <c r="G36" i="3"/>
  <c r="H36" i="3"/>
  <c r="I36" i="3"/>
  <c r="D33" i="3"/>
  <c r="E33" i="3"/>
  <c r="F33" i="3"/>
  <c r="G33" i="3"/>
  <c r="H33" i="3"/>
  <c r="I33" i="3"/>
  <c r="R26" i="3" l="1"/>
  <c r="R28" i="3"/>
  <c r="R29" i="3"/>
  <c r="R30" i="3"/>
  <c r="Q43" i="3"/>
  <c r="Q28" i="3"/>
  <c r="R21" i="3"/>
  <c r="R18" i="3"/>
  <c r="R34" i="3"/>
  <c r="R37" i="3"/>
  <c r="R36" i="3"/>
  <c r="R38" i="3"/>
  <c r="R20" i="3"/>
  <c r="R35" i="3"/>
  <c r="R33" i="3"/>
  <c r="R22" i="3"/>
  <c r="Q27" i="3"/>
  <c r="Q25" i="3"/>
  <c r="Q29" i="3"/>
  <c r="Q30" i="3"/>
  <c r="Q26" i="3"/>
  <c r="Q33" i="3"/>
  <c r="Q36" i="3"/>
  <c r="Q38" i="3"/>
  <c r="Q35" i="3"/>
  <c r="Q22" i="3"/>
  <c r="Q20" i="3"/>
  <c r="Q34" i="3"/>
  <c r="Q37" i="3"/>
  <c r="Q21" i="3"/>
  <c r="Q18" i="3"/>
  <c r="I12" i="3"/>
  <c r="H12" i="3"/>
  <c r="G12" i="3"/>
  <c r="F12" i="3"/>
  <c r="E12" i="3"/>
  <c r="D12" i="3"/>
  <c r="I13" i="3"/>
  <c r="H13" i="3"/>
  <c r="G13" i="3"/>
  <c r="F13" i="3"/>
  <c r="E13" i="3"/>
  <c r="D13" i="3"/>
  <c r="I15" i="3"/>
  <c r="H15" i="3"/>
  <c r="G15" i="3"/>
  <c r="F15" i="3"/>
  <c r="E15" i="3"/>
  <c r="D15" i="3"/>
  <c r="I14" i="3"/>
  <c r="H14" i="3"/>
  <c r="G14" i="3"/>
  <c r="F14" i="3"/>
  <c r="E14" i="3"/>
  <c r="D14" i="3"/>
  <c r="I11" i="3"/>
  <c r="H11" i="3"/>
  <c r="G11" i="3"/>
  <c r="F11" i="3"/>
  <c r="E11" i="3"/>
  <c r="D11" i="3"/>
  <c r="I44" i="3"/>
  <c r="H44" i="3"/>
  <c r="G44" i="3"/>
  <c r="F44" i="3"/>
  <c r="E44" i="3"/>
  <c r="D44" i="3"/>
  <c r="R44" i="3" s="1"/>
  <c r="I42" i="3"/>
  <c r="H42" i="3"/>
  <c r="G42" i="3"/>
  <c r="F42" i="3"/>
  <c r="E42" i="3"/>
  <c r="D42" i="3"/>
  <c r="I41" i="3"/>
  <c r="H41" i="3"/>
  <c r="G41" i="3"/>
  <c r="F41" i="3"/>
  <c r="E41" i="3"/>
  <c r="R41" i="3" s="1"/>
  <c r="D41" i="3"/>
  <c r="I7" i="3"/>
  <c r="H7" i="3"/>
  <c r="G7" i="3"/>
  <c r="F7" i="3"/>
  <c r="E7" i="3"/>
  <c r="D7" i="3"/>
  <c r="I6" i="3"/>
  <c r="H6" i="3"/>
  <c r="G6" i="3"/>
  <c r="F6" i="3"/>
  <c r="E6" i="3"/>
  <c r="D6" i="3"/>
  <c r="I19" i="3"/>
  <c r="H19" i="3"/>
  <c r="G19" i="3"/>
  <c r="F19" i="3"/>
  <c r="E19" i="3"/>
  <c r="D19" i="3"/>
  <c r="I4" i="3"/>
  <c r="H4" i="3"/>
  <c r="G4" i="3"/>
  <c r="F4" i="3"/>
  <c r="E4" i="3"/>
  <c r="D4" i="3"/>
  <c r="I5" i="3"/>
  <c r="H5" i="3"/>
  <c r="G5" i="3"/>
  <c r="F5" i="3"/>
  <c r="E5" i="3"/>
  <c r="D5" i="3"/>
  <c r="I8" i="3"/>
  <c r="H8" i="3"/>
  <c r="G8" i="3"/>
  <c r="F8" i="3"/>
  <c r="E8" i="3"/>
  <c r="D8" i="3"/>
  <c r="R42" i="3" l="1"/>
  <c r="R19" i="3"/>
  <c r="R7" i="3"/>
  <c r="R6" i="3"/>
  <c r="R5" i="3"/>
  <c r="R4" i="3"/>
  <c r="R8" i="3"/>
  <c r="Q7" i="3"/>
  <c r="R15" i="3"/>
  <c r="R13" i="3"/>
  <c r="Q41" i="3"/>
  <c r="R14" i="3"/>
  <c r="R11" i="3"/>
  <c r="R12" i="3"/>
  <c r="Q14" i="3"/>
  <c r="Q44" i="3"/>
  <c r="Q42" i="3"/>
  <c r="Q11" i="3"/>
  <c r="Q12" i="3"/>
  <c r="Q13" i="3"/>
  <c r="Q15" i="3"/>
  <c r="Q6" i="3"/>
  <c r="Q8" i="3"/>
  <c r="Q5" i="3"/>
  <c r="Q4" i="3"/>
  <c r="Q19" i="3"/>
</calcChain>
</file>

<file path=xl/sharedStrings.xml><?xml version="1.0" encoding="utf-8"?>
<sst xmlns="http://schemas.openxmlformats.org/spreadsheetml/2006/main" count="44" uniqueCount="40">
  <si>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</si>
  <si>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</si>
  <si>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</si>
  <si>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</si>
  <si>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</si>
  <si>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</si>
  <si>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</si>
  <si>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</si>
  <si>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</si>
  <si>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</si>
  <si>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</si>
  <si>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</si>
  <si>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</si>
  <si>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</si>
  <si>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</si>
  <si>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Niederkirchen/Roßbach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</si>
  <si>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</si>
  <si>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</si>
  <si>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</si>
  <si>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</si>
  <si>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</si>
  <si>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</si>
  <si>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</si>
  <si>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</si>
  <si>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</si>
  <si>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</si>
  <si>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</si>
  <si>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</si>
  <si>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</si>
  <si>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</si>
  <si>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</si>
  <si>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</si>
  <si>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</si>
  <si>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 xml:space="preserve">Niederkirchen Rossbach </t>
  </si>
  <si>
    <t>TV Otterberg</t>
  </si>
  <si>
    <t>Rodenbach Weilerbach (N)</t>
  </si>
  <si>
    <t>Erlenbach/Morlautern (A)</t>
  </si>
  <si>
    <t>TV Rodenbach US III (N)</t>
  </si>
  <si>
    <t>TSV Hütschenhausen II (N)</t>
  </si>
  <si>
    <t>TSV Hütschenhausen I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</si>
</sst>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55" zoomScaleNormal="155"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B14" sqref="B14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13</v>
      </c>
      <c r="C4" s="15"/>
      <c r="D4" s="2">
        <f>K4+L4+M4+N4+O4+P4</f>
        <v>3</v>
      </c>
      <c r="E4" s="3">
        <f>3*K4+3*L4+2*M4+N4</f>
        <v>6</v>
      </c>
      <c r="F4" s="3">
        <f>3*P4+3*O4+2*N4+M4</f>
        <v>3</v>
      </c>
      <c r="G4" s="2">
        <f>K4+L4+M4</f>
        <v>2</v>
      </c>
      <c r="H4" s="3">
        <f>3*K4+3*L4+3*M4+2*N4+O4</f>
        <v>8</v>
      </c>
      <c r="I4" s="3">
        <f>L4+2*M4+3*N4+3*O4+3*P4</f>
        <v>6</v>
      </c>
      <c r="J4" s="7"/>
      <c r="K4" s="8"/>
      <c r="L4" s="9">
        <v>1</v>
      </c>
      <c r="M4" s="8">
        <v>1</v>
      </c>
      <c r="N4" s="9">
        <v>1</v>
      </c>
      <c r="O4" s="8"/>
      <c r="P4" s="9"/>
      <c r="Q4" s="10">
        <f>H4/I4</f>
        <v>1.3333333333333333</v>
      </c>
      <c r="R4" s="14">
        <f>E4/D4*8</f>
        <v>16</v>
      </c>
    </row>
    <row r="5" spans="1:18" s="12" customFormat="1" x14ac:dyDescent="0.25">
      <c r="A5">
        <v>2</v>
      </c>
      <c r="B5" s="1" t="s">
        <v>35</v>
      </c>
      <c r="C5" s="15"/>
      <c r="D5" s="2">
        <f>K5+L5+M5+N5+O5+P5</f>
        <v>3</v>
      </c>
      <c r="E5" s="3">
        <f>3*K5+3*L5+2*M5+N5</f>
        <v>5</v>
      </c>
      <c r="F5" s="3">
        <f>3*P5+3*O5+2*N5+M5</f>
        <v>4</v>
      </c>
      <c r="G5" s="2">
        <f>K5+L5+M5</f>
        <v>2</v>
      </c>
      <c r="H5" s="3">
        <f>3*K5+3*L5+3*M5+2*N5+O5</f>
        <v>6</v>
      </c>
      <c r="I5" s="3">
        <f>L5+2*M5+3*N5+3*O5+3*P5</f>
        <v>6</v>
      </c>
      <c r="J5" s="7"/>
      <c r="K5" s="8"/>
      <c r="L5" s="9">
        <v>1</v>
      </c>
      <c r="M5" s="8">
        <v>1</v>
      </c>
      <c r="N5" s="9"/>
      <c r="O5" s="8"/>
      <c r="P5" s="9">
        <v>1</v>
      </c>
      <c r="Q5" s="10">
        <f>H5/I5</f>
        <v>1</v>
      </c>
      <c r="R5" s="14">
        <f>E5/D5*8</f>
        <v>13.333333333333334</v>
      </c>
    </row>
    <row r="6" spans="1:18" s="12" customFormat="1" x14ac:dyDescent="0.25">
      <c r="A6">
        <v>3</v>
      </c>
      <c r="B6" s="1" t="s">
        <v>22</v>
      </c>
      <c r="C6" s="15"/>
      <c r="D6" s="2">
        <f>K6+L6+M6+N6+O6+P6</f>
        <v>2</v>
      </c>
      <c r="E6" s="3">
        <f>3*K6+3*L6+2*M6+N6</f>
        <v>4</v>
      </c>
      <c r="F6" s="3">
        <f>3*P6+3*O6+2*N6+M6</f>
        <v>2</v>
      </c>
      <c r="G6" s="2">
        <f>K6+L6+M6</f>
        <v>1</v>
      </c>
      <c r="H6" s="3">
        <f>3*K6+3*L6+3*M6+2*N6+O6</f>
        <v>5</v>
      </c>
      <c r="I6" s="3">
        <f>L6+2*M6+3*N6+3*O6+3*P6</f>
        <v>4</v>
      </c>
      <c r="J6" s="7"/>
      <c r="K6" s="8"/>
      <c r="L6" s="9">
        <v>1</v>
      </c>
      <c r="M6" s="8"/>
      <c r="N6" s="9">
        <v>1</v>
      </c>
      <c r="O6" s="8"/>
      <c r="P6" s="9"/>
      <c r="Q6" s="10">
        <f>H6/I6</f>
        <v>1.25</v>
      </c>
      <c r="R6" s="14">
        <f>E6/D6*8</f>
        <v>16</v>
      </c>
    </row>
    <row r="7" spans="1:18" s="12" customFormat="1" x14ac:dyDescent="0.25">
      <c r="A7">
        <v>4</v>
      </c>
      <c r="B7" s="1" t="s">
        <v>34</v>
      </c>
      <c r="C7" s="15"/>
      <c r="D7" s="2">
        <f>K7+L7+M7+N7+O7+P7</f>
        <v>2</v>
      </c>
      <c r="E7" s="3">
        <f>3*K7+3*L7+2*M7+N7</f>
        <v>3</v>
      </c>
      <c r="F7" s="3">
        <f>3*P7+3*O7+2*N7+M7</f>
        <v>3</v>
      </c>
      <c r="G7" s="2">
        <f>K7+L7+M7</f>
        <v>1</v>
      </c>
      <c r="H7" s="3">
        <f>3*K7+3*L7+3*M7+2*N7+O7</f>
        <v>4</v>
      </c>
      <c r="I7" s="3">
        <f>L7+2*M7+3*N7+3*O7+3*P7</f>
        <v>3</v>
      </c>
      <c r="J7" s="7"/>
      <c r="K7" s="8">
        <v>1</v>
      </c>
      <c r="L7" s="9"/>
      <c r="M7" s="8"/>
      <c r="N7" s="9"/>
      <c r="O7" s="8">
        <v>1</v>
      </c>
      <c r="P7" s="9"/>
      <c r="Q7" s="10">
        <f>H7/I7</f>
        <v>1.3333333333333333</v>
      </c>
      <c r="R7" s="14">
        <f>E7/D7*8</f>
        <v>12</v>
      </c>
    </row>
    <row r="8" spans="1:18" s="12" customFormat="1" x14ac:dyDescent="0.25">
      <c r="A8">
        <v>5</v>
      </c>
      <c r="B8" s="1" t="s">
        <v>8</v>
      </c>
      <c r="C8" s="15"/>
      <c r="D8" s="2">
        <f>K8+L8+M8+N8+O8+P8</f>
        <v>2</v>
      </c>
      <c r="E8" s="3">
        <f>3*K8+3*L8+2*M8+N8</f>
        <v>0</v>
      </c>
      <c r="F8" s="3">
        <f>3*P8+3*O8+2*N8+M8</f>
        <v>6</v>
      </c>
      <c r="G8" s="2">
        <f>K8+L8+M8</f>
        <v>0</v>
      </c>
      <c r="H8" s="3">
        <f>3*K8+3*L8+3*M8+2*N8+O8</f>
        <v>2</v>
      </c>
      <c r="I8" s="3">
        <f>L8+2*M8+3*N8+3*O8+3*P8</f>
        <v>6</v>
      </c>
      <c r="J8" s="7"/>
      <c r="K8" s="8"/>
      <c r="L8" s="9"/>
      <c r="M8" s="8"/>
      <c r="N8" s="9"/>
      <c r="O8" s="8">
        <v>2</v>
      </c>
      <c r="P8" s="9"/>
      <c r="Q8" s="10">
        <f>H8/I8</f>
        <v>0.33333333333333331</v>
      </c>
      <c r="R8" s="14">
        <f>E8/D8*8</f>
        <v>0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20</v>
      </c>
      <c r="C11" s="15"/>
      <c r="D11" s="2">
        <f>K11+L11+M11+N11+O11+P11</f>
        <v>3</v>
      </c>
      <c r="E11" s="3">
        <f>3*K11+3*L11+2*M11+N11</f>
        <v>9</v>
      </c>
      <c r="F11" s="3">
        <f>3*P11+3*O11+2*N11+M11</f>
        <v>0</v>
      </c>
      <c r="G11" s="2">
        <f>K11+L11+M11</f>
        <v>3</v>
      </c>
      <c r="H11" s="3">
        <f>3*K11+3*L11+3*M11+2*N11+O11</f>
        <v>9</v>
      </c>
      <c r="I11" s="3">
        <f>L11+2*M11+3*N11+3*O11+3*P11</f>
        <v>3</v>
      </c>
      <c r="J11" s="7"/>
      <c r="K11" s="8"/>
      <c r="L11" s="9">
        <v>3</v>
      </c>
      <c r="M11" s="8"/>
      <c r="N11" s="9"/>
      <c r="O11" s="8"/>
      <c r="P11" s="9"/>
      <c r="Q11" s="10">
        <f>H11/I11</f>
        <v>3</v>
      </c>
      <c r="R11" s="14">
        <f>E11/D11*8</f>
        <v>24</v>
      </c>
    </row>
    <row r="12" spans="1:18" s="12" customFormat="1" x14ac:dyDescent="0.25">
      <c r="A12">
        <v>2</v>
      </c>
      <c r="B12" s="1" t="s">
        <v>19</v>
      </c>
      <c r="C12" s="15"/>
      <c r="D12" s="2">
        <f>K12+L12+M12+N12+O12+P12</f>
        <v>3</v>
      </c>
      <c r="E12" s="3">
        <f>3*K12+3*L12+2*M12+N12</f>
        <v>6</v>
      </c>
      <c r="F12" s="3">
        <f>3*P12+3*O12+2*N12+M12</f>
        <v>3</v>
      </c>
      <c r="G12" s="2">
        <f>K12+L12+M12</f>
        <v>2</v>
      </c>
      <c r="H12" s="3">
        <f>3*K12+3*L12+3*M12+2*N12+O12</f>
        <v>7</v>
      </c>
      <c r="I12" s="3">
        <f>L12+2*M12+3*N12+3*O12+3*P12</f>
        <v>4</v>
      </c>
      <c r="J12" s="7"/>
      <c r="K12" s="8">
        <v>1</v>
      </c>
      <c r="L12" s="9">
        <v>1</v>
      </c>
      <c r="M12" s="8"/>
      <c r="N12" s="9"/>
      <c r="O12" s="8">
        <v>1</v>
      </c>
      <c r="P12" s="9"/>
      <c r="Q12" s="10">
        <f>H12/I12</f>
        <v>1.75</v>
      </c>
      <c r="R12" s="14">
        <f>E12/D12*8</f>
        <v>16</v>
      </c>
    </row>
    <row r="13" spans="1:18" s="12" customFormat="1" x14ac:dyDescent="0.25">
      <c r="A13">
        <v>3</v>
      </c>
      <c r="B13" s="1" t="s">
        <v>36</v>
      </c>
      <c r="C13" s="15"/>
      <c r="D13" s="2">
        <f>K13+L13+M13+N13+O13+P13</f>
        <v>2</v>
      </c>
      <c r="E13" s="3">
        <f>3*K13+3*L13+2*M13+N13</f>
        <v>3</v>
      </c>
      <c r="F13" s="3">
        <f>3*P13+3*O13+2*N13+M13</f>
        <v>3</v>
      </c>
      <c r="G13" s="2">
        <f>K13+L13+M13</f>
        <v>1</v>
      </c>
      <c r="H13" s="3">
        <f>3*K13+3*L13+3*M13+2*N13+O13</f>
        <v>4</v>
      </c>
      <c r="I13" s="3">
        <f>L13+2*M13+3*N13+3*O13+3*P13</f>
        <v>3</v>
      </c>
      <c r="J13" s="7"/>
      <c r="K13" s="8">
        <v>1</v>
      </c>
      <c r="L13" s="9"/>
      <c r="M13" s="8"/>
      <c r="N13" s="9"/>
      <c r="O13" s="8">
        <v>1</v>
      </c>
      <c r="P13" s="9"/>
      <c r="Q13" s="10">
        <f>H13/I13</f>
        <v>1.3333333333333333</v>
      </c>
      <c r="R13" s="14">
        <f>E13/D13*8</f>
        <v>12</v>
      </c>
    </row>
    <row r="14" spans="1:18" s="12" customFormat="1" x14ac:dyDescent="0.25">
      <c r="A14">
        <v>4</v>
      </c>
      <c r="B14" s="1" t="s">
        <v>33</v>
      </c>
      <c r="C14" s="15"/>
      <c r="D14" s="2">
        <f>K14+L14+M14+N14+O14+P14</f>
        <v>3</v>
      </c>
      <c r="E14" s="3">
        <f>3*K14+3*L14+2*M14+N14</f>
        <v>2</v>
      </c>
      <c r="F14" s="3">
        <f>3*P14+3*O14+2*N14+M14</f>
        <v>7</v>
      </c>
      <c r="G14" s="2">
        <f>K14+L14+M14</f>
        <v>1</v>
      </c>
      <c r="H14" s="3">
        <f>3*K14+3*L14+3*M14+2*N14+O14</f>
        <v>5</v>
      </c>
      <c r="I14" s="3">
        <f>L14+2*M14+3*N14+3*O14+3*P14</f>
        <v>8</v>
      </c>
      <c r="J14" s="7"/>
      <c r="K14" s="8"/>
      <c r="L14" s="9"/>
      <c r="M14" s="8">
        <v>1</v>
      </c>
      <c r="N14" s="9"/>
      <c r="O14" s="8">
        <v>2</v>
      </c>
      <c r="P14" s="9"/>
      <c r="Q14" s="10">
        <f>H14/I14</f>
        <v>0.625</v>
      </c>
      <c r="R14" s="14">
        <f>E14/D14*8</f>
        <v>5.333333333333333</v>
      </c>
    </row>
    <row r="15" spans="1:18" s="12" customFormat="1" x14ac:dyDescent="0.25">
      <c r="A15">
        <v>5</v>
      </c>
      <c r="B15" s="1" t="s">
        <v>9</v>
      </c>
      <c r="C15" s="15"/>
      <c r="D15" s="2">
        <f>K15+L15+M15+N15+O15+P15</f>
        <v>3</v>
      </c>
      <c r="E15" s="3">
        <f>3*K15+3*L15+2*M15+N15</f>
        <v>1</v>
      </c>
      <c r="F15" s="3">
        <f>3*P15+3*O15+2*N15+M15</f>
        <v>8</v>
      </c>
      <c r="G15" s="2">
        <f>K15+L15+M15</f>
        <v>0</v>
      </c>
      <c r="H15" s="3">
        <f>3*K15+3*L15+3*M15+2*N15+O15</f>
        <v>2</v>
      </c>
      <c r="I15" s="3">
        <f>L15+2*M15+3*N15+3*O15+3*P15</f>
        <v>9</v>
      </c>
      <c r="J15" s="7"/>
      <c r="K15" s="8"/>
      <c r="L15" s="9"/>
      <c r="M15" s="8"/>
      <c r="N15" s="9">
        <v>1</v>
      </c>
      <c r="O15" s="8"/>
      <c r="P15" s="9">
        <v>2</v>
      </c>
      <c r="Q15" s="10">
        <f>H15/I15</f>
        <v>0.22222222222222221</v>
      </c>
      <c r="R15" s="14">
        <f>E15/D15*8</f>
        <v>2.6666666666666665</v>
      </c>
    </row>
    <row r="16" spans="1:18" s="20" customFormat="1" x14ac:dyDescent="0.25">
      <c r="A16" s="17"/>
      <c r="B16" s="1"/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20" customFormat="1" x14ac:dyDescent="0.25">
      <c r="A17" s="17"/>
      <c r="B17" s="1" t="s">
        <v>17</v>
      </c>
      <c r="C17" s="15"/>
      <c r="D17" s="2"/>
      <c r="E17" s="2"/>
      <c r="F17" s="2"/>
      <c r="G17" s="2"/>
      <c r="H17" s="2"/>
      <c r="I17" s="2"/>
      <c r="J17" s="7"/>
      <c r="K17" s="1"/>
      <c r="L17" s="1"/>
      <c r="M17" s="1"/>
      <c r="N17" s="1"/>
      <c r="O17" s="1"/>
      <c r="P17" s="1"/>
      <c r="Q17" s="18"/>
      <c r="R17" s="19"/>
    </row>
    <row r="18" spans="1:18" s="12" customFormat="1" x14ac:dyDescent="0.25">
      <c r="A18">
        <v>1</v>
      </c>
      <c r="B18" s="1" t="s">
        <v>39</v>
      </c>
      <c r="C18" s="15"/>
      <c r="D18" s="2">
        <f>K18+L18+M18+N18+O18+P18</f>
        <v>3</v>
      </c>
      <c r="E18" s="3">
        <f>3*K18+3*L18+2*M18+N18</f>
        <v>9</v>
      </c>
      <c r="F18" s="3">
        <f>3*P18+3*O18+2*N18+M18</f>
        <v>0</v>
      </c>
      <c r="G18" s="2">
        <f>K18+L18+M18</f>
        <v>3</v>
      </c>
      <c r="H18" s="3">
        <f>3*K18+3*L18+3*M18+2*N18+O18</f>
        <v>9</v>
      </c>
      <c r="I18" s="3">
        <f>L18+2*M18+3*N18+3*O18+3*P18</f>
        <v>0</v>
      </c>
      <c r="J18" s="13"/>
      <c r="K18" s="8">
        <v>3</v>
      </c>
      <c r="L18" s="9"/>
      <c r="M18" s="8"/>
      <c r="N18" s="9"/>
      <c r="O18" s="8"/>
      <c r="P18" s="9"/>
      <c r="Q18" s="10" t="e">
        <f>H18/I18</f>
        <v>#DIV/0!</v>
      </c>
      <c r="R18" s="14">
        <f>E18/D18*8</f>
        <v>24</v>
      </c>
    </row>
    <row r="19" spans="1:18" s="12" customFormat="1" x14ac:dyDescent="0.25">
      <c r="A19">
        <v>2</v>
      </c>
      <c r="B19" s="1" t="s">
        <v>29</v>
      </c>
      <c r="C19" s="15"/>
      <c r="D19" s="2">
        <f>K19+L19+M19+N19+O19+P19</f>
        <v>3</v>
      </c>
      <c r="E19" s="3">
        <f>3*K19+3*L19+2*M19+N19</f>
        <v>5</v>
      </c>
      <c r="F19" s="3">
        <f>3*P19+3*O19+2*N19+M19</f>
        <v>4</v>
      </c>
      <c r="G19" s="2">
        <f>K19+L19+M19</f>
        <v>2</v>
      </c>
      <c r="H19" s="3">
        <f>3*K19+3*L19+3*M19+2*N19+O19</f>
        <v>7</v>
      </c>
      <c r="I19" s="3">
        <f>L19+2*M19+3*N19+3*O19+3*P19</f>
        <v>6</v>
      </c>
      <c r="J19" s="7"/>
      <c r="K19" s="8"/>
      <c r="L19" s="9">
        <v>1</v>
      </c>
      <c r="M19" s="8">
        <v>1</v>
      </c>
      <c r="N19" s="9"/>
      <c r="O19" s="8">
        <v>1</v>
      </c>
      <c r="P19" s="9"/>
      <c r="Q19" s="10">
        <f>H19/I19</f>
        <v>1.1666666666666667</v>
      </c>
      <c r="R19" s="14">
        <f>E19/D19*8</f>
        <v>13.333333333333334</v>
      </c>
    </row>
    <row r="20" spans="1:18" s="12" customFormat="1" x14ac:dyDescent="0.25">
      <c r="A20">
        <v>3</v>
      </c>
      <c r="B20" s="1" t="s">
        <v>24</v>
      </c>
      <c r="C20" s="15"/>
      <c r="D20" s="2">
        <f>K20+L20+M20+N20+O20+P20</f>
        <v>3</v>
      </c>
      <c r="E20" s="3">
        <f>3*K20+3*L20+2*M20+N20</f>
        <v>3</v>
      </c>
      <c r="F20" s="3">
        <f>3*P20+3*O20+2*N20+M20</f>
        <v>6</v>
      </c>
      <c r="G20" s="2">
        <f>K20+L20+M20</f>
        <v>1</v>
      </c>
      <c r="H20" s="3">
        <f>3*K20+3*L20+3*M20+2*N20+O20</f>
        <v>4</v>
      </c>
      <c r="I20" s="3">
        <f>L20+2*M20+3*N20+3*O20+3*P20</f>
        <v>6</v>
      </c>
      <c r="J20" s="7"/>
      <c r="K20" s="8">
        <v>1</v>
      </c>
      <c r="L20" s="9"/>
      <c r="M20" s="8"/>
      <c r="N20" s="9"/>
      <c r="O20" s="8">
        <v>1</v>
      </c>
      <c r="P20" s="9">
        <v>1</v>
      </c>
      <c r="Q20" s="10">
        <f>H20/I20</f>
        <v>0.66666666666666663</v>
      </c>
      <c r="R20" s="14">
        <f>E20/D20*8</f>
        <v>8</v>
      </c>
    </row>
    <row r="21" spans="1:18" s="12" customFormat="1" x14ac:dyDescent="0.25">
      <c r="A21">
        <v>4</v>
      </c>
      <c r="B21" s="1" t="s">
        <v>6</v>
      </c>
      <c r="C21" s="15"/>
      <c r="D21" s="2">
        <f>K21+L21+M21+N21+O21+P21</f>
        <v>3</v>
      </c>
      <c r="E21" s="3">
        <f>3*K21+3*L21+2*M21+N21</f>
        <v>3</v>
      </c>
      <c r="F21" s="3">
        <f>3*P21+3*O21+2*N21+M21</f>
        <v>6</v>
      </c>
      <c r="G21" s="2">
        <f>K21+L21+M21</f>
        <v>1</v>
      </c>
      <c r="H21" s="3">
        <f>3*K21+3*L21+3*M21+2*N21+O21</f>
        <v>3</v>
      </c>
      <c r="I21" s="3">
        <f>L21+2*M21+3*N21+3*O21+3*P21</f>
        <v>7</v>
      </c>
      <c r="J21" s="7"/>
      <c r="K21" s="8"/>
      <c r="L21" s="9">
        <v>1</v>
      </c>
      <c r="M21" s="8"/>
      <c r="N21" s="9"/>
      <c r="O21" s="8"/>
      <c r="P21" s="9">
        <v>2</v>
      </c>
      <c r="Q21" s="10">
        <f>H21/I21</f>
        <v>0.42857142857142855</v>
      </c>
      <c r="R21" s="14">
        <f>E21/D21*8</f>
        <v>8</v>
      </c>
    </row>
    <row r="22" spans="1:18" s="12" customFormat="1" x14ac:dyDescent="0.25">
      <c r="A22">
        <v>5</v>
      </c>
      <c r="B22" s="1" t="s">
        <v>32</v>
      </c>
      <c r="C22" s="15"/>
      <c r="D22" s="2">
        <f>K22+L22+M22+N22+O22+P22</f>
        <v>2</v>
      </c>
      <c r="E22" s="3">
        <f>3*K22+3*L22+2*M22+N22</f>
        <v>1</v>
      </c>
      <c r="F22" s="3">
        <f>3*P22+3*O22+2*N22+M22</f>
        <v>5</v>
      </c>
      <c r="G22" s="2">
        <f>K22+L22+M22</f>
        <v>0</v>
      </c>
      <c r="H22" s="3">
        <f>3*K22+3*L22+3*M22+2*N22+O22</f>
        <v>3</v>
      </c>
      <c r="I22" s="3">
        <f>L22+2*M22+3*N22+3*O22+3*P22</f>
        <v>6</v>
      </c>
      <c r="J22" s="7"/>
      <c r="K22" s="8"/>
      <c r="L22" s="9"/>
      <c r="M22" s="8"/>
      <c r="N22" s="9">
        <v>1</v>
      </c>
      <c r="O22" s="8">
        <v>1</v>
      </c>
      <c r="P22" s="9"/>
      <c r="Q22" s="10">
        <f>H22/I22</f>
        <v>0.5</v>
      </c>
      <c r="R22" s="14">
        <f>E22/D22*8</f>
        <v>4</v>
      </c>
    </row>
    <row r="23" spans="1:18" s="12" customFormat="1" x14ac:dyDescent="0.25">
      <c r="A23"/>
      <c r="B23" s="1"/>
      <c r="C23" s="15"/>
      <c r="D23" s="2"/>
      <c r="E23" s="2"/>
      <c r="F23" s="2"/>
      <c r="G23" s="2"/>
      <c r="H23" s="2"/>
      <c r="I23" s="2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/>
      <c r="B24" s="1" t="s">
        <v>18</v>
      </c>
      <c r="C24" s="15"/>
      <c r="D24" s="2"/>
      <c r="E24" s="2"/>
      <c r="F24" s="2"/>
      <c r="G24" s="2"/>
      <c r="H24" s="2"/>
      <c r="I24" s="2"/>
      <c r="J24" s="7"/>
      <c r="K24" s="1"/>
      <c r="L24" s="1"/>
      <c r="M24" s="1"/>
      <c r="N24" s="1"/>
      <c r="O24" s="1"/>
      <c r="P24" s="1"/>
      <c r="Q24" s="10"/>
      <c r="R24" s="14"/>
    </row>
    <row r="25" spans="1:18" s="12" customFormat="1" x14ac:dyDescent="0.25">
      <c r="A25">
        <v>1</v>
      </c>
      <c r="B25" s="1" t="s">
        <v>38</v>
      </c>
      <c r="C25" s="15"/>
      <c r="D25" s="2">
        <f t="shared" ref="D25:D30" si="0">K25+L25+M25+N25+O25+P25</f>
        <v>3</v>
      </c>
      <c r="E25" s="3">
        <f t="shared" ref="E25:E30" si="1">3*K25+3*L25+2*M25+N25</f>
        <v>9</v>
      </c>
      <c r="F25" s="3">
        <f t="shared" ref="F25:F30" si="2">3*P25+3*O25+2*N25+M25</f>
        <v>0</v>
      </c>
      <c r="G25" s="2">
        <f t="shared" ref="G25:G30" si="3">K25+L25+M25</f>
        <v>3</v>
      </c>
      <c r="H25" s="3">
        <f t="shared" ref="H25:H30" si="4">3*K25+3*L25+3*M25+2*N25+O25</f>
        <v>9</v>
      </c>
      <c r="I25" s="3">
        <f t="shared" ref="I25:I30" si="5">L25+2*M25+3*N25+3*O25+3*P25</f>
        <v>1</v>
      </c>
      <c r="J25" s="13"/>
      <c r="K25" s="8">
        <v>2</v>
      </c>
      <c r="L25" s="9">
        <v>1</v>
      </c>
      <c r="M25" s="8"/>
      <c r="N25" s="9"/>
      <c r="O25" s="8"/>
      <c r="P25" s="9"/>
      <c r="Q25" s="10">
        <f t="shared" ref="Q25:Q30" si="6">H25/I25</f>
        <v>9</v>
      </c>
      <c r="R25" s="14">
        <f t="shared" ref="R25:R30" si="7">E25/D25*10</f>
        <v>30</v>
      </c>
    </row>
    <row r="26" spans="1:18" s="12" customFormat="1" x14ac:dyDescent="0.25">
      <c r="A26">
        <v>2</v>
      </c>
      <c r="B26" s="1" t="s">
        <v>11</v>
      </c>
      <c r="C26" s="15"/>
      <c r="D26" s="2">
        <f t="shared" si="0"/>
        <v>3</v>
      </c>
      <c r="E26" s="3">
        <f t="shared" si="1"/>
        <v>9</v>
      </c>
      <c r="F26" s="3">
        <f t="shared" si="2"/>
        <v>0</v>
      </c>
      <c r="G26" s="2">
        <f t="shared" si="3"/>
        <v>3</v>
      </c>
      <c r="H26" s="3">
        <f t="shared" si="4"/>
        <v>9</v>
      </c>
      <c r="I26" s="3">
        <f t="shared" si="5"/>
        <v>2</v>
      </c>
      <c r="J26" s="13"/>
      <c r="K26" s="8">
        <v>1</v>
      </c>
      <c r="L26" s="9">
        <v>2</v>
      </c>
      <c r="M26" s="8"/>
      <c r="N26" s="9"/>
      <c r="O26" s="8"/>
      <c r="P26" s="9"/>
      <c r="Q26" s="10">
        <f t="shared" si="6"/>
        <v>4.5</v>
      </c>
      <c r="R26" s="14">
        <f t="shared" si="7"/>
        <v>30</v>
      </c>
    </row>
    <row r="27" spans="1:18" s="12" customFormat="1" x14ac:dyDescent="0.25">
      <c r="A27">
        <v>3</v>
      </c>
      <c r="B27" s="1" t="s">
        <v>30</v>
      </c>
      <c r="C27" s="15"/>
      <c r="D27" s="2">
        <f t="shared" si="0"/>
        <v>3</v>
      </c>
      <c r="E27" s="3">
        <f t="shared" si="1"/>
        <v>6</v>
      </c>
      <c r="F27" s="3">
        <f t="shared" si="2"/>
        <v>3</v>
      </c>
      <c r="G27" s="2">
        <f t="shared" si="3"/>
        <v>2</v>
      </c>
      <c r="H27" s="3">
        <f t="shared" si="4"/>
        <v>7</v>
      </c>
      <c r="I27" s="3">
        <f t="shared" si="5"/>
        <v>3</v>
      </c>
      <c r="J27" s="13"/>
      <c r="K27" s="8">
        <v>2</v>
      </c>
      <c r="L27" s="9"/>
      <c r="M27" s="8"/>
      <c r="N27" s="9"/>
      <c r="O27" s="8">
        <v>1</v>
      </c>
      <c r="P27" s="9"/>
      <c r="Q27" s="10">
        <f t="shared" si="6"/>
        <v>2.3333333333333335</v>
      </c>
      <c r="R27" s="14">
        <f t="shared" si="7"/>
        <v>20</v>
      </c>
    </row>
    <row r="28" spans="1:18" s="12" customFormat="1" x14ac:dyDescent="0.25">
      <c r="A28">
        <v>4</v>
      </c>
      <c r="B28" s="1" t="s">
        <v>21</v>
      </c>
      <c r="C28" s="15"/>
      <c r="D28" s="2">
        <f t="shared" si="0"/>
        <v>3</v>
      </c>
      <c r="E28" s="3">
        <f t="shared" si="1"/>
        <v>3</v>
      </c>
      <c r="F28" s="3">
        <f t="shared" si="2"/>
        <v>6</v>
      </c>
      <c r="G28" s="2">
        <f t="shared" si="3"/>
        <v>1</v>
      </c>
      <c r="H28" s="3">
        <f t="shared" si="4"/>
        <v>5</v>
      </c>
      <c r="I28" s="3">
        <f t="shared" si="5"/>
        <v>6</v>
      </c>
      <c r="J28" s="13"/>
      <c r="K28" s="8">
        <v>1</v>
      </c>
      <c r="L28" s="9"/>
      <c r="M28" s="8"/>
      <c r="N28" s="9"/>
      <c r="O28" s="8">
        <v>2</v>
      </c>
      <c r="P28" s="9"/>
      <c r="Q28" s="10">
        <f t="shared" si="6"/>
        <v>0.83333333333333337</v>
      </c>
      <c r="R28" s="14">
        <f t="shared" si="7"/>
        <v>10</v>
      </c>
    </row>
    <row r="29" spans="1:18" s="12" customFormat="1" x14ac:dyDescent="0.25">
      <c r="A29">
        <v>5</v>
      </c>
      <c r="B29" s="1" t="s">
        <v>31</v>
      </c>
      <c r="C29" s="15"/>
      <c r="D29" s="2">
        <f t="shared" si="0"/>
        <v>4</v>
      </c>
      <c r="E29" s="3">
        <f t="shared" si="1"/>
        <v>3</v>
      </c>
      <c r="F29" s="3">
        <f t="shared" si="2"/>
        <v>9</v>
      </c>
      <c r="G29" s="2">
        <f t="shared" si="3"/>
        <v>1</v>
      </c>
      <c r="H29" s="3">
        <f t="shared" si="4"/>
        <v>3</v>
      </c>
      <c r="I29" s="3">
        <f t="shared" si="5"/>
        <v>10</v>
      </c>
      <c r="J29" s="13"/>
      <c r="K29" s="8"/>
      <c r="L29" s="9">
        <v>1</v>
      </c>
      <c r="M29" s="8"/>
      <c r="N29" s="9"/>
      <c r="O29" s="8"/>
      <c r="P29" s="9">
        <v>3</v>
      </c>
      <c r="Q29" s="10">
        <f t="shared" si="6"/>
        <v>0.3</v>
      </c>
      <c r="R29" s="14">
        <f t="shared" si="7"/>
        <v>7.5</v>
      </c>
    </row>
    <row r="30" spans="1:18" x14ac:dyDescent="0.25">
      <c r="A30">
        <v>6</v>
      </c>
      <c r="B30" s="1" t="s">
        <v>9</v>
      </c>
      <c r="C30" s="15"/>
      <c r="D30" s="2">
        <f t="shared" si="0"/>
        <v>4</v>
      </c>
      <c r="E30" s="3">
        <f t="shared" si="1"/>
        <v>0</v>
      </c>
      <c r="F30" s="3">
        <f t="shared" si="2"/>
        <v>12</v>
      </c>
      <c r="G30" s="2">
        <f t="shared" si="3"/>
        <v>0</v>
      </c>
      <c r="H30" s="3">
        <f t="shared" si="4"/>
        <v>1</v>
      </c>
      <c r="I30" s="3">
        <f t="shared" si="5"/>
        <v>12</v>
      </c>
      <c r="J30" s="7"/>
      <c r="K30" s="8"/>
      <c r="L30" s="9"/>
      <c r="M30" s="8"/>
      <c r="N30" s="9"/>
      <c r="O30" s="8">
        <v>1</v>
      </c>
      <c r="P30" s="9">
        <v>3</v>
      </c>
      <c r="Q30" s="10">
        <f t="shared" si="6"/>
        <v>8.3333333333333329E-2</v>
      </c>
      <c r="R30" s="14">
        <f t="shared" si="7"/>
        <v>0</v>
      </c>
    </row>
    <row r="31" spans="1:18" x14ac:dyDescent="0.25">
      <c r="B31" s="1"/>
      <c r="C31" s="15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0"/>
      <c r="R31" s="14"/>
    </row>
    <row r="32" spans="1:18" x14ac:dyDescent="0.25">
      <c r="B32" s="1" t="s">
        <v>3</v>
      </c>
      <c r="C32" s="15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0"/>
      <c r="R32" s="14"/>
    </row>
    <row r="33" spans="1:18" s="12" customFormat="1" x14ac:dyDescent="0.25">
      <c r="A33">
        <v>1</v>
      </c>
      <c r="B33" s="1" t="s">
        <v>26</v>
      </c>
      <c r="C33" s="15"/>
      <c r="D33" s="2">
        <f t="shared" ref="D33:D38" si="8">K33+L33+M33+N33+O33+P33</f>
        <v>1</v>
      </c>
      <c r="E33" s="3">
        <f t="shared" ref="E33:E38" si="9">3*K33+3*L33+2*M33+N33</f>
        <v>3</v>
      </c>
      <c r="F33" s="3">
        <f t="shared" ref="F33:F38" si="10">3*P33+3*O33+2*N33+M33</f>
        <v>0</v>
      </c>
      <c r="G33" s="2">
        <f t="shared" ref="G33:G38" si="11">K33+L33+M33</f>
        <v>1</v>
      </c>
      <c r="H33" s="3">
        <f t="shared" ref="H33:H38" si="12">3*K33+3*L33+3*M33+2*N33+O33</f>
        <v>3</v>
      </c>
      <c r="I33" s="3">
        <f t="shared" ref="I33:I38" si="13">L33+2*M33+3*N33+3*O33+3*P33</f>
        <v>0</v>
      </c>
      <c r="J33" s="7"/>
      <c r="K33" s="8">
        <v>1</v>
      </c>
      <c r="L33" s="9"/>
      <c r="M33" s="8"/>
      <c r="N33" s="9"/>
      <c r="O33" s="8"/>
      <c r="P33" s="9"/>
      <c r="Q33" s="10" t="e">
        <f t="shared" ref="Q33:Q38" si="14">H33/I33</f>
        <v>#DIV/0!</v>
      </c>
      <c r="R33" s="14">
        <f t="shared" ref="R33:R38" si="15">E33/D33*10</f>
        <v>30</v>
      </c>
    </row>
    <row r="34" spans="1:18" x14ac:dyDescent="0.25">
      <c r="A34">
        <v>1</v>
      </c>
      <c r="B34" s="1" t="s">
        <v>28</v>
      </c>
      <c r="C34" s="15"/>
      <c r="D34" s="2">
        <f t="shared" si="8"/>
        <v>1</v>
      </c>
      <c r="E34" s="3">
        <f t="shared" si="9"/>
        <v>3</v>
      </c>
      <c r="F34" s="3">
        <f t="shared" si="10"/>
        <v>0</v>
      </c>
      <c r="G34" s="2">
        <f t="shared" si="11"/>
        <v>1</v>
      </c>
      <c r="H34" s="3">
        <f t="shared" si="12"/>
        <v>3</v>
      </c>
      <c r="I34" s="3">
        <f t="shared" si="13"/>
        <v>0</v>
      </c>
      <c r="J34" s="7"/>
      <c r="K34" s="8">
        <v>1</v>
      </c>
      <c r="L34" s="9"/>
      <c r="M34" s="8"/>
      <c r="N34" s="9"/>
      <c r="O34" s="8"/>
      <c r="P34" s="9"/>
      <c r="Q34" s="10" t="e">
        <f t="shared" si="14"/>
        <v>#DIV/0!</v>
      </c>
      <c r="R34" s="14">
        <f t="shared" si="15"/>
        <v>30</v>
      </c>
    </row>
    <row r="35" spans="1:18" x14ac:dyDescent="0.25">
      <c r="A35">
        <v>3</v>
      </c>
      <c r="B35" s="1" t="s">
        <v>29</v>
      </c>
      <c r="C35" s="15"/>
      <c r="D35" s="2">
        <f t="shared" si="8"/>
        <v>1</v>
      </c>
      <c r="E35" s="3">
        <f t="shared" si="9"/>
        <v>3</v>
      </c>
      <c r="F35" s="3">
        <f t="shared" si="10"/>
        <v>0</v>
      </c>
      <c r="G35" s="2">
        <f t="shared" si="11"/>
        <v>1</v>
      </c>
      <c r="H35" s="3">
        <f t="shared" si="12"/>
        <v>3</v>
      </c>
      <c r="I35" s="3">
        <f t="shared" si="13"/>
        <v>1</v>
      </c>
      <c r="J35" s="7"/>
      <c r="K35" s="8"/>
      <c r="L35" s="9">
        <v>1</v>
      </c>
      <c r="M35" s="8"/>
      <c r="N35" s="9"/>
      <c r="O35" s="8"/>
      <c r="P35" s="9"/>
      <c r="Q35" s="10">
        <f t="shared" si="14"/>
        <v>3</v>
      </c>
      <c r="R35" s="14">
        <f t="shared" si="15"/>
        <v>30</v>
      </c>
    </row>
    <row r="36" spans="1:18" s="12" customFormat="1" x14ac:dyDescent="0.25">
      <c r="A36">
        <v>4</v>
      </c>
      <c r="B36" s="1" t="s">
        <v>37</v>
      </c>
      <c r="C36" s="15"/>
      <c r="D36" s="2">
        <f t="shared" si="8"/>
        <v>2</v>
      </c>
      <c r="E36" s="3">
        <f t="shared" si="9"/>
        <v>3</v>
      </c>
      <c r="F36" s="3">
        <f t="shared" si="10"/>
        <v>3</v>
      </c>
      <c r="G36" s="2">
        <f t="shared" si="11"/>
        <v>1</v>
      </c>
      <c r="H36" s="3">
        <f t="shared" si="12"/>
        <v>3</v>
      </c>
      <c r="I36" s="3">
        <f t="shared" si="13"/>
        <v>3</v>
      </c>
      <c r="J36" s="7"/>
      <c r="K36" s="8">
        <v>1</v>
      </c>
      <c r="L36" s="9"/>
      <c r="M36" s="8"/>
      <c r="N36" s="9"/>
      <c r="O36" s="8"/>
      <c r="P36" s="9">
        <v>1</v>
      </c>
      <c r="Q36" s="10">
        <f t="shared" si="14"/>
        <v>1</v>
      </c>
      <c r="R36" s="14">
        <f t="shared" si="15"/>
        <v>15</v>
      </c>
    </row>
    <row r="37" spans="1:18" s="12" customFormat="1" x14ac:dyDescent="0.25">
      <c r="A37">
        <v>5</v>
      </c>
      <c r="B37" s="1" t="s">
        <v>27</v>
      </c>
      <c r="C37" s="15"/>
      <c r="D37" s="2">
        <f t="shared" si="8"/>
        <v>3</v>
      </c>
      <c r="E37" s="3">
        <f t="shared" si="9"/>
        <v>3</v>
      </c>
      <c r="F37" s="3">
        <f t="shared" si="10"/>
        <v>6</v>
      </c>
      <c r="G37" s="2">
        <f t="shared" si="11"/>
        <v>1</v>
      </c>
      <c r="H37" s="3">
        <f t="shared" si="12"/>
        <v>4</v>
      </c>
      <c r="I37" s="3">
        <f t="shared" si="13"/>
        <v>6</v>
      </c>
      <c r="J37" s="7"/>
      <c r="K37" s="8">
        <v>1</v>
      </c>
      <c r="L37" s="9"/>
      <c r="M37" s="8"/>
      <c r="N37" s="9"/>
      <c r="O37" s="8">
        <v>1</v>
      </c>
      <c r="P37" s="9">
        <v>1</v>
      </c>
      <c r="Q37" s="10">
        <f t="shared" si="14"/>
        <v>0.66666666666666663</v>
      </c>
      <c r="R37" s="14">
        <f t="shared" si="15"/>
        <v>10</v>
      </c>
    </row>
    <row r="38" spans="1:18" s="12" customFormat="1" x14ac:dyDescent="0.25">
      <c r="A38">
        <v>6</v>
      </c>
      <c r="B38" s="21" t="s">
        <v>7</v>
      </c>
      <c r="C38" s="22"/>
      <c r="D38" s="23">
        <f t="shared" si="8"/>
        <v>2</v>
      </c>
      <c r="E38" s="24">
        <f t="shared" si="9"/>
        <v>0</v>
      </c>
      <c r="F38" s="24">
        <f t="shared" si="10"/>
        <v>6</v>
      </c>
      <c r="G38" s="23">
        <f t="shared" si="11"/>
        <v>0</v>
      </c>
      <c r="H38" s="24">
        <f t="shared" si="12"/>
        <v>0</v>
      </c>
      <c r="I38" s="24">
        <f t="shared" si="13"/>
        <v>6</v>
      </c>
      <c r="J38" s="25"/>
      <c r="K38" s="26"/>
      <c r="L38" s="27"/>
      <c r="M38" s="26"/>
      <c r="N38" s="27"/>
      <c r="O38" s="26"/>
      <c r="P38" s="27">
        <v>2</v>
      </c>
      <c r="Q38" s="28">
        <f t="shared" si="14"/>
        <v>0</v>
      </c>
      <c r="R38" s="14">
        <f t="shared" si="15"/>
        <v>0</v>
      </c>
    </row>
    <row r="39" spans="1:18" x14ac:dyDescent="0.25">
      <c r="B39" s="6"/>
      <c r="C39" s="38"/>
      <c r="D39" s="2"/>
      <c r="E39" s="2"/>
      <c r="F39" s="2"/>
      <c r="G39" s="2"/>
      <c r="H39" s="2"/>
      <c r="I39" s="2"/>
      <c r="J39" s="6"/>
      <c r="K39" s="6"/>
      <c r="L39" s="6"/>
      <c r="M39" s="6"/>
      <c r="N39" s="6"/>
      <c r="O39" s="6"/>
      <c r="P39" s="6"/>
      <c r="Q39" s="10"/>
      <c r="R39" s="11"/>
    </row>
    <row r="40" spans="1:18" x14ac:dyDescent="0.25">
      <c r="B40" s="1" t="s">
        <v>10</v>
      </c>
      <c r="C40" s="15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0"/>
      <c r="R40" s="37"/>
    </row>
    <row r="41" spans="1:18" x14ac:dyDescent="0.25">
      <c r="A41">
        <v>1</v>
      </c>
      <c r="B41" s="29" t="s">
        <v>16</v>
      </c>
      <c r="C41" s="30"/>
      <c r="D41" s="31">
        <f>K41+L41+M41+N41+O41+P41</f>
        <v>2</v>
      </c>
      <c r="E41" s="32">
        <f>3*K41+3*L41+2*M41+N41</f>
        <v>6</v>
      </c>
      <c r="F41" s="32">
        <f>3*P41+3*O41+2*N41+M41</f>
        <v>0</v>
      </c>
      <c r="G41" s="31">
        <f>K41+L41+M41</f>
        <v>2</v>
      </c>
      <c r="H41" s="32">
        <f>3*K41+3*L41+3*M41+2*N41+O41</f>
        <v>6</v>
      </c>
      <c r="I41" s="32">
        <f>L41+2*M41+3*N41+3*O41+3*P41</f>
        <v>0</v>
      </c>
      <c r="J41" s="33"/>
      <c r="K41" s="34">
        <v>2</v>
      </c>
      <c r="L41" s="35"/>
      <c r="M41" s="34"/>
      <c r="N41" s="35"/>
      <c r="O41" s="34"/>
      <c r="P41" s="35"/>
      <c r="Q41" s="36" t="e">
        <f>H41/I41</f>
        <v>#DIV/0!</v>
      </c>
      <c r="R41" s="14">
        <f>E41/D41*8</f>
        <v>24</v>
      </c>
    </row>
    <row r="42" spans="1:18" x14ac:dyDescent="0.25">
      <c r="A42">
        <v>2</v>
      </c>
      <c r="B42" s="1" t="s">
        <v>23</v>
      </c>
      <c r="C42" s="15"/>
      <c r="D42" s="2">
        <f>K42+L42+M42+N42+O42+P42</f>
        <v>2</v>
      </c>
      <c r="E42" s="3">
        <f>3*K42+3*L42+2*M42+N42</f>
        <v>6</v>
      </c>
      <c r="F42" s="3">
        <f>3*P42+3*O42+2*N42+M42</f>
        <v>0</v>
      </c>
      <c r="G42" s="2">
        <f>K42+L42+M42</f>
        <v>2</v>
      </c>
      <c r="H42" s="3">
        <f>3*K42+3*L42+3*M42+2*N42+O42</f>
        <v>6</v>
      </c>
      <c r="I42" s="3">
        <f>L42+2*M42+3*N42+3*O42+3*P42</f>
        <v>1</v>
      </c>
      <c r="J42" s="7"/>
      <c r="K42" s="8">
        <v>1</v>
      </c>
      <c r="L42" s="9">
        <v>1</v>
      </c>
      <c r="M42" s="8"/>
      <c r="N42" s="9"/>
      <c r="O42" s="8"/>
      <c r="P42" s="9"/>
      <c r="Q42" s="10">
        <f>H42/I42</f>
        <v>6</v>
      </c>
      <c r="R42" s="14">
        <f t="shared" ref="R42:R45" si="16">E42/D42*8</f>
        <v>24</v>
      </c>
    </row>
    <row r="43" spans="1:18" x14ac:dyDescent="0.25">
      <c r="A43">
        <v>3</v>
      </c>
      <c r="B43" s="1" t="s">
        <v>24</v>
      </c>
      <c r="C43" s="15"/>
      <c r="D43" s="2">
        <f>K43+L43+M43+N43+O43+P43</f>
        <v>3</v>
      </c>
      <c r="E43" s="3">
        <f>3*K43+3*L43+2*M43+N43</f>
        <v>3</v>
      </c>
      <c r="F43" s="3">
        <f>3*P43+3*O43+2*N43+M43</f>
        <v>6</v>
      </c>
      <c r="G43" s="2">
        <f>K43+L43+M43</f>
        <v>1</v>
      </c>
      <c r="H43" s="3">
        <f>3*K43+3*L43+3*M43+2*N43+O43</f>
        <v>4</v>
      </c>
      <c r="I43" s="3">
        <f>L43+2*M43+3*N43+3*O43+3*P43</f>
        <v>7</v>
      </c>
      <c r="J43" s="7"/>
      <c r="K43" s="8"/>
      <c r="L43" s="9">
        <v>1</v>
      </c>
      <c r="M43" s="8"/>
      <c r="N43" s="9"/>
      <c r="O43" s="8">
        <v>1</v>
      </c>
      <c r="P43" s="9">
        <v>1</v>
      </c>
      <c r="Q43" s="10">
        <f>H43/I43</f>
        <v>0.5714285714285714</v>
      </c>
      <c r="R43" s="14">
        <f t="shared" si="16"/>
        <v>8</v>
      </c>
    </row>
    <row r="44" spans="1:18" x14ac:dyDescent="0.25">
      <c r="A44">
        <v>4</v>
      </c>
      <c r="B44" s="1" t="s">
        <v>15</v>
      </c>
      <c r="C44" s="15"/>
      <c r="D44" s="2">
        <f>K44+L44+M44+N44+O44+P44</f>
        <v>2</v>
      </c>
      <c r="E44" s="3">
        <f>3*K44+3*L44+2*M44+N44</f>
        <v>0</v>
      </c>
      <c r="F44" s="3">
        <f>3*P44+3*O44+2*N44+M44</f>
        <v>6</v>
      </c>
      <c r="G44" s="2">
        <f>K44+L44+M44</f>
        <v>0</v>
      </c>
      <c r="H44" s="3">
        <f>3*K44+3*L44+3*M44+2*N44+O44</f>
        <v>1</v>
      </c>
      <c r="I44" s="3">
        <f>L44+2*M44+3*N44+3*O44+3*P44</f>
        <v>6</v>
      </c>
      <c r="J44" s="7"/>
      <c r="K44" s="8"/>
      <c r="L44" s="9"/>
      <c r="M44" s="8"/>
      <c r="N44" s="9"/>
      <c r="O44" s="8">
        <v>1</v>
      </c>
      <c r="P44" s="9">
        <v>1</v>
      </c>
      <c r="Q44" s="10">
        <f>H44/I44</f>
        <v>0.16666666666666666</v>
      </c>
      <c r="R44" s="14">
        <f t="shared" si="16"/>
        <v>0</v>
      </c>
    </row>
    <row r="45" spans="1:18" x14ac:dyDescent="0.25">
      <c r="A45">
        <v>5</v>
      </c>
      <c r="B45" s="1" t="s">
        <v>25</v>
      </c>
      <c r="C45" s="15"/>
      <c r="D45" s="2">
        <f>K45+L45+M45+N45+O45+P45</f>
        <v>1</v>
      </c>
      <c r="E45" s="3">
        <f>3*K45+3*L45+2*M45+N45</f>
        <v>0</v>
      </c>
      <c r="F45" s="3">
        <f>3*P45+3*O45+2*N45+M45</f>
        <v>3</v>
      </c>
      <c r="G45" s="2">
        <f>K45+L45+M45</f>
        <v>0</v>
      </c>
      <c r="H45" s="3">
        <f>3*K45+3*L45+3*M45+2*N45+O45</f>
        <v>0</v>
      </c>
      <c r="I45" s="3">
        <f>L45+2*M45+3*N45+3*O45+3*P45</f>
        <v>3</v>
      </c>
      <c r="J45" s="7"/>
      <c r="K45" s="8"/>
      <c r="L45" s="9"/>
      <c r="M45" s="8"/>
      <c r="N45" s="9"/>
      <c r="O45" s="8"/>
      <c r="P45" s="9">
        <v>1</v>
      </c>
      <c r="Q45" s="10">
        <f>H45/I45</f>
        <v>0</v>
      </c>
      <c r="R45" s="14">
        <f t="shared" si="16"/>
        <v>0</v>
      </c>
    </row>
  </sheetData>
  <sortState xmlns:xlrd2="http://schemas.microsoft.com/office/spreadsheetml/2017/richdata2" ref="A11:R15">
    <sortCondition ref="A11:A15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2025-12-17T08:07:32Z</dcterms:modified>
</cp:coreProperties>
</file>