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B84C718-39BD-4477-9758-FE9FD0A5F51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Mixed A" sheetId="1" r:id="rId1"/>
    <sheet name="Mixed B" sheetId="5" r:id="rId2"/>
    <sheet name="Herren A" sheetId="2" r:id="rId3"/>
    <sheet name="Herren B" sheetId="6" r:id="rId4"/>
    <sheet name="Jugend" sheetId="3" r:id="rId5"/>
    <sheet name="Damen" sheetId="4" r:id="rId6"/>
    <sheet name="Meldunge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58" i="6" l="1"/>
  <c r="AY158" i="6"/>
  <c r="AX158" i="6"/>
  <c r="AW158" i="6"/>
  <c r="AV158" i="6"/>
  <c r="AU158" i="6"/>
  <c r="AT158" i="6"/>
  <c r="AS158" i="6"/>
  <c r="AR158" i="6"/>
  <c r="AQ158" i="6"/>
  <c r="S158" i="6"/>
  <c r="U158" i="6" s="1"/>
  <c r="R158" i="6"/>
  <c r="Q158" i="6"/>
  <c r="P158" i="6"/>
  <c r="E158" i="6"/>
  <c r="AZ157" i="6"/>
  <c r="AY157" i="6"/>
  <c r="AX157" i="6"/>
  <c r="AW157" i="6"/>
  <c r="AV157" i="6"/>
  <c r="AU157" i="6"/>
  <c r="AT157" i="6"/>
  <c r="AS157" i="6"/>
  <c r="AR157" i="6"/>
  <c r="AQ157" i="6"/>
  <c r="AO157" i="6"/>
  <c r="U157" i="6"/>
  <c r="AM157" i="6" s="1"/>
  <c r="T157" i="6"/>
  <c r="BD157" i="6" s="1"/>
  <c r="S157" i="6"/>
  <c r="R157" i="6"/>
  <c r="Q157" i="6"/>
  <c r="P157" i="6"/>
  <c r="E157" i="6"/>
  <c r="AZ156" i="6"/>
  <c r="AY156" i="6"/>
  <c r="AX156" i="6"/>
  <c r="AW156" i="6"/>
  <c r="AV156" i="6"/>
  <c r="AU156" i="6"/>
  <c r="AT156" i="6"/>
  <c r="AS156" i="6"/>
  <c r="AR156" i="6"/>
  <c r="AQ156" i="6"/>
  <c r="T156" i="6"/>
  <c r="S156" i="6"/>
  <c r="U156" i="6" s="1"/>
  <c r="R156" i="6"/>
  <c r="Q156" i="6"/>
  <c r="P156" i="6"/>
  <c r="E156" i="6"/>
  <c r="AZ155" i="6"/>
  <c r="AY155" i="6"/>
  <c r="AX155" i="6"/>
  <c r="AW155" i="6"/>
  <c r="AV155" i="6"/>
  <c r="AU155" i="6"/>
  <c r="AT155" i="6"/>
  <c r="AS155" i="6"/>
  <c r="AR155" i="6"/>
  <c r="AQ155" i="6"/>
  <c r="AO155" i="6"/>
  <c r="U155" i="6"/>
  <c r="AM155" i="6" s="1"/>
  <c r="T155" i="6"/>
  <c r="BD155" i="6" s="1"/>
  <c r="S155" i="6"/>
  <c r="R155" i="6"/>
  <c r="Q155" i="6"/>
  <c r="P155" i="6"/>
  <c r="E155" i="6"/>
  <c r="BC154" i="6"/>
  <c r="BB154" i="6"/>
  <c r="AZ154" i="6"/>
  <c r="AY154" i="6"/>
  <c r="AX154" i="6"/>
  <c r="AW154" i="6"/>
  <c r="AV154" i="6"/>
  <c r="AU154" i="6"/>
  <c r="AT154" i="6"/>
  <c r="AS154" i="6"/>
  <c r="AR154" i="6"/>
  <c r="AQ154" i="6"/>
  <c r="T154" i="6"/>
  <c r="S154" i="6"/>
  <c r="U154" i="6" s="1"/>
  <c r="R154" i="6"/>
  <c r="Q154" i="6"/>
  <c r="P154" i="6"/>
  <c r="E154" i="6"/>
  <c r="AZ153" i="6"/>
  <c r="AY153" i="6"/>
  <c r="AX153" i="6"/>
  <c r="AW153" i="6"/>
  <c r="AV153" i="6"/>
  <c r="AU153" i="6"/>
  <c r="AT153" i="6"/>
  <c r="AS153" i="6"/>
  <c r="AR153" i="6"/>
  <c r="AQ153" i="6"/>
  <c r="AO153" i="6"/>
  <c r="U153" i="6"/>
  <c r="AM153" i="6" s="1"/>
  <c r="T153" i="6"/>
  <c r="BC153" i="6" s="1"/>
  <c r="S153" i="6"/>
  <c r="R153" i="6"/>
  <c r="Q153" i="6"/>
  <c r="P153" i="6"/>
  <c r="E153" i="6"/>
  <c r="BC152" i="6"/>
  <c r="BB152" i="6"/>
  <c r="AZ152" i="6"/>
  <c r="AY152" i="6"/>
  <c r="AX152" i="6"/>
  <c r="AW152" i="6"/>
  <c r="AV152" i="6"/>
  <c r="AU152" i="6"/>
  <c r="AT152" i="6"/>
  <c r="AS152" i="6"/>
  <c r="AR152" i="6"/>
  <c r="AQ152" i="6"/>
  <c r="T152" i="6"/>
  <c r="S152" i="6"/>
  <c r="U152" i="6" s="1"/>
  <c r="R152" i="6"/>
  <c r="Q152" i="6"/>
  <c r="P152" i="6"/>
  <c r="E152" i="6"/>
  <c r="AZ151" i="6"/>
  <c r="AY151" i="6"/>
  <c r="AX151" i="6"/>
  <c r="AW151" i="6"/>
  <c r="AV151" i="6"/>
  <c r="AU151" i="6"/>
  <c r="AT151" i="6"/>
  <c r="AS151" i="6"/>
  <c r="AR151" i="6"/>
  <c r="AQ151" i="6"/>
  <c r="AO151" i="6"/>
  <c r="U151" i="6"/>
  <c r="AM151" i="6" s="1"/>
  <c r="T151" i="6"/>
  <c r="BC151" i="6" s="1"/>
  <c r="S151" i="6"/>
  <c r="R151" i="6"/>
  <c r="Q151" i="6"/>
  <c r="P151" i="6"/>
  <c r="E151" i="6"/>
  <c r="AZ150" i="6"/>
  <c r="AY150" i="6"/>
  <c r="AX150" i="6"/>
  <c r="AW150" i="6"/>
  <c r="AV150" i="6"/>
  <c r="AU150" i="6"/>
  <c r="AT150" i="6"/>
  <c r="AS150" i="6"/>
  <c r="AR150" i="6"/>
  <c r="AQ150" i="6"/>
  <c r="S150" i="6"/>
  <c r="U150" i="6" s="1"/>
  <c r="R150" i="6"/>
  <c r="Q150" i="6"/>
  <c r="P150" i="6"/>
  <c r="E150" i="6"/>
  <c r="AZ149" i="6"/>
  <c r="AY149" i="6"/>
  <c r="AX149" i="6"/>
  <c r="AW149" i="6"/>
  <c r="AV149" i="6"/>
  <c r="AU149" i="6"/>
  <c r="AT149" i="6"/>
  <c r="AS149" i="6"/>
  <c r="AR149" i="6"/>
  <c r="AQ149" i="6"/>
  <c r="AO149" i="6"/>
  <c r="U149" i="6"/>
  <c r="AM149" i="6" s="1"/>
  <c r="T149" i="6"/>
  <c r="BC149" i="6" s="1"/>
  <c r="S149" i="6"/>
  <c r="R149" i="6"/>
  <c r="Q149" i="6"/>
  <c r="P149" i="6"/>
  <c r="E149" i="6"/>
  <c r="D149" i="6"/>
  <c r="D150" i="6" s="1"/>
  <c r="D151" i="6" s="1"/>
  <c r="D152" i="6" s="1"/>
  <c r="D153" i="6" s="1"/>
  <c r="D154" i="6" s="1"/>
  <c r="D155" i="6" s="1"/>
  <c r="D156" i="6" s="1"/>
  <c r="D157" i="6" s="1"/>
  <c r="D158" i="6" s="1"/>
  <c r="U148" i="6"/>
  <c r="T148" i="6"/>
  <c r="BE147" i="6"/>
  <c r="AZ147" i="6"/>
  <c r="AY147" i="6"/>
  <c r="AX147" i="6"/>
  <c r="AW147" i="6"/>
  <c r="AV147" i="6"/>
  <c r="AU147" i="6"/>
  <c r="AT147" i="6"/>
  <c r="AS147" i="6"/>
  <c r="AR147" i="6"/>
  <c r="AQ147" i="6"/>
  <c r="T147" i="6"/>
  <c r="S147" i="6"/>
  <c r="U147" i="6" s="1"/>
  <c r="R147" i="6"/>
  <c r="Q147" i="6"/>
  <c r="P147" i="6"/>
  <c r="E147" i="6"/>
  <c r="AZ146" i="6"/>
  <c r="AY146" i="6"/>
  <c r="AX146" i="6"/>
  <c r="AW146" i="6"/>
  <c r="AV146" i="6"/>
  <c r="AU146" i="6"/>
  <c r="AT146" i="6"/>
  <c r="AS146" i="6"/>
  <c r="AR146" i="6"/>
  <c r="AQ146" i="6"/>
  <c r="S146" i="6"/>
  <c r="R146" i="6"/>
  <c r="T146" i="6" s="1"/>
  <c r="Q146" i="6"/>
  <c r="P146" i="6"/>
  <c r="E146" i="6"/>
  <c r="BF145" i="6"/>
  <c r="BE145" i="6"/>
  <c r="AZ145" i="6"/>
  <c r="AY145" i="6"/>
  <c r="AX145" i="6"/>
  <c r="AW145" i="6"/>
  <c r="AV145" i="6"/>
  <c r="AU145" i="6"/>
  <c r="AT145" i="6"/>
  <c r="AS145" i="6"/>
  <c r="AR145" i="6"/>
  <c r="AQ145" i="6"/>
  <c r="AO145" i="6"/>
  <c r="T145" i="6"/>
  <c r="S145" i="6"/>
  <c r="U145" i="6" s="1"/>
  <c r="BF124" i="6" s="1"/>
  <c r="R145" i="6"/>
  <c r="Q145" i="6"/>
  <c r="P145" i="6"/>
  <c r="E145" i="6"/>
  <c r="D145" i="6"/>
  <c r="D146" i="6" s="1"/>
  <c r="D147" i="6" s="1"/>
  <c r="AZ144" i="6"/>
  <c r="AY144" i="6"/>
  <c r="AX144" i="6"/>
  <c r="AW144" i="6"/>
  <c r="AV144" i="6"/>
  <c r="AU144" i="6"/>
  <c r="AT144" i="6"/>
  <c r="AS144" i="6"/>
  <c r="AR144" i="6"/>
  <c r="AQ144" i="6"/>
  <c r="S144" i="6"/>
  <c r="U144" i="6" s="1"/>
  <c r="R144" i="6"/>
  <c r="Q144" i="6"/>
  <c r="P144" i="6"/>
  <c r="E144" i="6"/>
  <c r="AZ143" i="6"/>
  <c r="AY143" i="6"/>
  <c r="AX143" i="6"/>
  <c r="AW143" i="6"/>
  <c r="AV143" i="6"/>
  <c r="AU143" i="6"/>
  <c r="AT143" i="6"/>
  <c r="AS143" i="6"/>
  <c r="AR143" i="6"/>
  <c r="AQ143" i="6"/>
  <c r="AM143" i="6"/>
  <c r="T143" i="6"/>
  <c r="BD143" i="6" s="1"/>
  <c r="S143" i="6"/>
  <c r="U143" i="6" s="1"/>
  <c r="AO143" i="6" s="1"/>
  <c r="R143" i="6"/>
  <c r="Q143" i="6"/>
  <c r="P143" i="6"/>
  <c r="E143" i="6"/>
  <c r="AZ142" i="6"/>
  <c r="AY142" i="6"/>
  <c r="AX142" i="6"/>
  <c r="AW142" i="6"/>
  <c r="AV142" i="6"/>
  <c r="AU142" i="6"/>
  <c r="AT142" i="6"/>
  <c r="AS142" i="6"/>
  <c r="AR142" i="6"/>
  <c r="AQ142" i="6"/>
  <c r="S142" i="6"/>
  <c r="U142" i="6" s="1"/>
  <c r="R142" i="6"/>
  <c r="Q142" i="6"/>
  <c r="P142" i="6"/>
  <c r="E142" i="6"/>
  <c r="AZ141" i="6"/>
  <c r="AY141" i="6"/>
  <c r="AX141" i="6"/>
  <c r="AW141" i="6"/>
  <c r="AV141" i="6"/>
  <c r="AU141" i="6"/>
  <c r="AT141" i="6"/>
  <c r="AS141" i="6"/>
  <c r="AR141" i="6"/>
  <c r="AQ141" i="6"/>
  <c r="T141" i="6"/>
  <c r="S141" i="6"/>
  <c r="U141" i="6" s="1"/>
  <c r="R141" i="6"/>
  <c r="Q141" i="6"/>
  <c r="P141" i="6"/>
  <c r="E141" i="6"/>
  <c r="AZ140" i="6"/>
  <c r="AY140" i="6"/>
  <c r="AX140" i="6"/>
  <c r="AW140" i="6"/>
  <c r="AV140" i="6"/>
  <c r="AU140" i="6"/>
  <c r="AT140" i="6"/>
  <c r="AS140" i="6"/>
  <c r="AR140" i="6"/>
  <c r="AQ140" i="6"/>
  <c r="S140" i="6"/>
  <c r="U140" i="6" s="1"/>
  <c r="R140" i="6"/>
  <c r="Q140" i="6"/>
  <c r="P140" i="6"/>
  <c r="E140" i="6"/>
  <c r="AZ139" i="6"/>
  <c r="AY139" i="6"/>
  <c r="AX139" i="6"/>
  <c r="AW139" i="6"/>
  <c r="AV139" i="6"/>
  <c r="AU139" i="6"/>
  <c r="AT139" i="6"/>
  <c r="AS139" i="6"/>
  <c r="AR139" i="6"/>
  <c r="AQ139" i="6"/>
  <c r="T139" i="6"/>
  <c r="S139" i="6"/>
  <c r="U139" i="6" s="1"/>
  <c r="AO139" i="6" s="1"/>
  <c r="R139" i="6"/>
  <c r="Q139" i="6"/>
  <c r="P139" i="6"/>
  <c r="E139" i="6"/>
  <c r="D139" i="6"/>
  <c r="D140" i="6" s="1"/>
  <c r="D141" i="6" s="1"/>
  <c r="D142" i="6" s="1"/>
  <c r="D143" i="6" s="1"/>
  <c r="D144" i="6" s="1"/>
  <c r="AZ138" i="6"/>
  <c r="AY138" i="6"/>
  <c r="AX138" i="6"/>
  <c r="AW138" i="6"/>
  <c r="AV138" i="6"/>
  <c r="AU138" i="6"/>
  <c r="AT138" i="6"/>
  <c r="AS138" i="6"/>
  <c r="AR138" i="6"/>
  <c r="AQ138" i="6"/>
  <c r="S138" i="6"/>
  <c r="U138" i="6" s="1"/>
  <c r="R138" i="6"/>
  <c r="Q138" i="6"/>
  <c r="P138" i="6"/>
  <c r="E138" i="6"/>
  <c r="D138" i="6"/>
  <c r="U137" i="6"/>
  <c r="T137" i="6"/>
  <c r="BH136" i="6"/>
  <c r="BG136" i="6"/>
  <c r="BF136" i="6"/>
  <c r="BE136" i="6"/>
  <c r="AZ136" i="6"/>
  <c r="AY136" i="6"/>
  <c r="AX136" i="6"/>
  <c r="AW136" i="6"/>
  <c r="AV136" i="6"/>
  <c r="AU136" i="6"/>
  <c r="AT136" i="6"/>
  <c r="AS136" i="6"/>
  <c r="AR136" i="6"/>
  <c r="AQ136" i="6"/>
  <c r="S136" i="6"/>
  <c r="R136" i="6"/>
  <c r="T136" i="6" s="1"/>
  <c r="BA136" i="6" s="1"/>
  <c r="Q136" i="6"/>
  <c r="P136" i="6"/>
  <c r="E136" i="6"/>
  <c r="AZ135" i="6"/>
  <c r="AY135" i="6"/>
  <c r="AX135" i="6"/>
  <c r="AW135" i="6"/>
  <c r="AV135" i="6"/>
  <c r="AU135" i="6"/>
  <c r="AT135" i="6"/>
  <c r="AS135" i="6"/>
  <c r="AR135" i="6"/>
  <c r="AQ135" i="6"/>
  <c r="U135" i="6"/>
  <c r="S135" i="6"/>
  <c r="R135" i="6"/>
  <c r="T135" i="6" s="1"/>
  <c r="Q135" i="6"/>
  <c r="P135" i="6"/>
  <c r="E135" i="6"/>
  <c r="AZ134" i="6"/>
  <c r="AY134" i="6"/>
  <c r="AX134" i="6"/>
  <c r="AW134" i="6"/>
  <c r="AV134" i="6"/>
  <c r="AU134" i="6"/>
  <c r="AT134" i="6"/>
  <c r="AS134" i="6"/>
  <c r="AR134" i="6"/>
  <c r="AQ134" i="6"/>
  <c r="S134" i="6"/>
  <c r="R134" i="6"/>
  <c r="T134" i="6" s="1"/>
  <c r="BA134" i="6" s="1"/>
  <c r="Q134" i="6"/>
  <c r="P134" i="6"/>
  <c r="E134" i="6"/>
  <c r="BE133" i="6"/>
  <c r="AZ133" i="6"/>
  <c r="AY133" i="6"/>
  <c r="AX133" i="6"/>
  <c r="AW133" i="6"/>
  <c r="AV133" i="6"/>
  <c r="AU133" i="6"/>
  <c r="AT133" i="6"/>
  <c r="AS133" i="6"/>
  <c r="AR133" i="6"/>
  <c r="AQ133" i="6"/>
  <c r="U133" i="6"/>
  <c r="S133" i="6"/>
  <c r="R133" i="6"/>
  <c r="T133" i="6" s="1"/>
  <c r="Q133" i="6"/>
  <c r="P133" i="6"/>
  <c r="E133" i="6"/>
  <c r="AZ132" i="6"/>
  <c r="AY132" i="6"/>
  <c r="AX132" i="6"/>
  <c r="AW132" i="6"/>
  <c r="AV132" i="6"/>
  <c r="AU132" i="6"/>
  <c r="AT132" i="6"/>
  <c r="AS132" i="6"/>
  <c r="AR132" i="6"/>
  <c r="AQ132" i="6"/>
  <c r="S132" i="6"/>
  <c r="R132" i="6"/>
  <c r="T132" i="6" s="1"/>
  <c r="BA132" i="6" s="1"/>
  <c r="Q132" i="6"/>
  <c r="P132" i="6"/>
  <c r="E132" i="6"/>
  <c r="BD131" i="6"/>
  <c r="AZ131" i="6"/>
  <c r="AY131" i="6"/>
  <c r="AX131" i="6"/>
  <c r="AW131" i="6"/>
  <c r="AV131" i="6"/>
  <c r="AU131" i="6"/>
  <c r="AT131" i="6"/>
  <c r="AS131" i="6"/>
  <c r="AR131" i="6"/>
  <c r="AQ131" i="6"/>
  <c r="U131" i="6"/>
  <c r="AO131" i="6" s="1"/>
  <c r="S131" i="6"/>
  <c r="R131" i="6"/>
  <c r="T131" i="6" s="1"/>
  <c r="Q131" i="6"/>
  <c r="P131" i="6"/>
  <c r="E131" i="6"/>
  <c r="AZ130" i="6"/>
  <c r="AY130" i="6"/>
  <c r="AX130" i="6"/>
  <c r="AW130" i="6"/>
  <c r="AV130" i="6"/>
  <c r="AU130" i="6"/>
  <c r="AT130" i="6"/>
  <c r="AS130" i="6"/>
  <c r="AR130" i="6"/>
  <c r="AQ130" i="6"/>
  <c r="S130" i="6"/>
  <c r="R130" i="6"/>
  <c r="T130" i="6" s="1"/>
  <c r="BA130" i="6" s="1"/>
  <c r="Q130" i="6"/>
  <c r="P130" i="6"/>
  <c r="E130" i="6"/>
  <c r="BD129" i="6"/>
  <c r="AZ129" i="6"/>
  <c r="AY129" i="6"/>
  <c r="AX129" i="6"/>
  <c r="AW129" i="6"/>
  <c r="AV129" i="6"/>
  <c r="AU129" i="6"/>
  <c r="AT129" i="6"/>
  <c r="AS129" i="6"/>
  <c r="AR129" i="6"/>
  <c r="AQ129" i="6"/>
  <c r="U129" i="6"/>
  <c r="AO129" i="6" s="1"/>
  <c r="S129" i="6"/>
  <c r="R129" i="6"/>
  <c r="T129" i="6" s="1"/>
  <c r="Q129" i="6"/>
  <c r="P129" i="6"/>
  <c r="E129" i="6"/>
  <c r="AZ128" i="6"/>
  <c r="AY128" i="6"/>
  <c r="AX128" i="6"/>
  <c r="AW128" i="6"/>
  <c r="AV128" i="6"/>
  <c r="AU128" i="6"/>
  <c r="AT128" i="6"/>
  <c r="AS128" i="6"/>
  <c r="AR128" i="6"/>
  <c r="AQ128" i="6"/>
  <c r="S128" i="6"/>
  <c r="R128" i="6"/>
  <c r="T128" i="6" s="1"/>
  <c r="BA128" i="6" s="1"/>
  <c r="Q128" i="6"/>
  <c r="P128" i="6"/>
  <c r="E128" i="6"/>
  <c r="AZ127" i="6"/>
  <c r="AY127" i="6"/>
  <c r="AX127" i="6"/>
  <c r="AW127" i="6"/>
  <c r="AV127" i="6"/>
  <c r="AU127" i="6"/>
  <c r="AT127" i="6"/>
  <c r="AS127" i="6"/>
  <c r="AR127" i="6"/>
  <c r="AQ127" i="6"/>
  <c r="U127" i="6"/>
  <c r="AO127" i="6" s="1"/>
  <c r="S127" i="6"/>
  <c r="R127" i="6"/>
  <c r="T127" i="6" s="1"/>
  <c r="BD127" i="6" s="1"/>
  <c r="Q127" i="6"/>
  <c r="P127" i="6"/>
  <c r="E127" i="6"/>
  <c r="D127" i="6"/>
  <c r="D128" i="6" s="1"/>
  <c r="D129" i="6" s="1"/>
  <c r="D130" i="6" s="1"/>
  <c r="D131" i="6" s="1"/>
  <c r="D132" i="6" s="1"/>
  <c r="D133" i="6" s="1"/>
  <c r="D134" i="6" s="1"/>
  <c r="D135" i="6" s="1"/>
  <c r="D136" i="6" s="1"/>
  <c r="U126" i="6"/>
  <c r="T126" i="6"/>
  <c r="AZ125" i="6"/>
  <c r="AY125" i="6"/>
  <c r="AX125" i="6"/>
  <c r="AW125" i="6"/>
  <c r="AV125" i="6"/>
  <c r="AU125" i="6"/>
  <c r="AT125" i="6"/>
  <c r="AS125" i="6"/>
  <c r="AR125" i="6"/>
  <c r="AQ125" i="6"/>
  <c r="U125" i="6"/>
  <c r="T125" i="6"/>
  <c r="S125" i="6"/>
  <c r="R125" i="6"/>
  <c r="Q125" i="6"/>
  <c r="P125" i="6"/>
  <c r="E125" i="6"/>
  <c r="BH124" i="6"/>
  <c r="BG124" i="6"/>
  <c r="BE124" i="6"/>
  <c r="AZ124" i="6"/>
  <c r="AY124" i="6"/>
  <c r="AX124" i="6"/>
  <c r="AW124" i="6"/>
  <c r="AV124" i="6"/>
  <c r="AU124" i="6"/>
  <c r="AT124" i="6"/>
  <c r="AS124" i="6"/>
  <c r="AR124" i="6"/>
  <c r="AQ124" i="6"/>
  <c r="AM124" i="6"/>
  <c r="U124" i="6"/>
  <c r="AO124" i="6" s="1"/>
  <c r="S124" i="6"/>
  <c r="R124" i="6"/>
  <c r="T124" i="6" s="1"/>
  <c r="Q124" i="6"/>
  <c r="P124" i="6"/>
  <c r="E124" i="6"/>
  <c r="AZ123" i="6"/>
  <c r="AY123" i="6"/>
  <c r="AX123" i="6"/>
  <c r="AW123" i="6"/>
  <c r="AV123" i="6"/>
  <c r="AU123" i="6"/>
  <c r="AT123" i="6"/>
  <c r="AS123" i="6"/>
  <c r="AR123" i="6"/>
  <c r="AQ123" i="6"/>
  <c r="U123" i="6"/>
  <c r="S123" i="6"/>
  <c r="R123" i="6"/>
  <c r="T123" i="6" s="1"/>
  <c r="Q123" i="6"/>
  <c r="P123" i="6"/>
  <c r="E123" i="6"/>
  <c r="BG122" i="6"/>
  <c r="AZ122" i="6"/>
  <c r="AY122" i="6"/>
  <c r="AX122" i="6"/>
  <c r="AW122" i="6"/>
  <c r="AV122" i="6"/>
  <c r="AU122" i="6"/>
  <c r="AT122" i="6"/>
  <c r="AS122" i="6"/>
  <c r="AR122" i="6"/>
  <c r="AQ122" i="6"/>
  <c r="AM122" i="6"/>
  <c r="U122" i="6"/>
  <c r="AO122" i="6" s="1"/>
  <c r="S122" i="6"/>
  <c r="R122" i="6"/>
  <c r="T122" i="6" s="1"/>
  <c r="Q122" i="6"/>
  <c r="P122" i="6"/>
  <c r="E122" i="6"/>
  <c r="AZ121" i="6"/>
  <c r="AY121" i="6"/>
  <c r="AX121" i="6"/>
  <c r="AW121" i="6"/>
  <c r="AV121" i="6"/>
  <c r="AU121" i="6"/>
  <c r="AT121" i="6"/>
  <c r="AS121" i="6"/>
  <c r="AR121" i="6"/>
  <c r="AQ121" i="6"/>
  <c r="U121" i="6"/>
  <c r="S121" i="6"/>
  <c r="R121" i="6"/>
  <c r="T121" i="6" s="1"/>
  <c r="Q121" i="6"/>
  <c r="P121" i="6"/>
  <c r="E121" i="6"/>
  <c r="AZ120" i="6"/>
  <c r="AY120" i="6"/>
  <c r="AX120" i="6"/>
  <c r="AW120" i="6"/>
  <c r="AV120" i="6"/>
  <c r="AU120" i="6"/>
  <c r="AT120" i="6"/>
  <c r="AS120" i="6"/>
  <c r="AR120" i="6"/>
  <c r="AQ120" i="6"/>
  <c r="U120" i="6"/>
  <c r="S120" i="6"/>
  <c r="R120" i="6"/>
  <c r="T120" i="6" s="1"/>
  <c r="Q120" i="6"/>
  <c r="P120" i="6"/>
  <c r="E120" i="6"/>
  <c r="AZ119" i="6"/>
  <c r="AY119" i="6"/>
  <c r="AX119" i="6"/>
  <c r="AW119" i="6"/>
  <c r="AV119" i="6"/>
  <c r="AU119" i="6"/>
  <c r="AT119" i="6"/>
  <c r="AS119" i="6"/>
  <c r="AR119" i="6"/>
  <c r="AQ119" i="6"/>
  <c r="S119" i="6"/>
  <c r="R119" i="6"/>
  <c r="Q119" i="6"/>
  <c r="P119" i="6"/>
  <c r="E119" i="6"/>
  <c r="BD118" i="6"/>
  <c r="AZ118" i="6"/>
  <c r="AY118" i="6"/>
  <c r="AX118" i="6"/>
  <c r="AW118" i="6"/>
  <c r="AV118" i="6"/>
  <c r="AU118" i="6"/>
  <c r="AT118" i="6"/>
  <c r="AS118" i="6"/>
  <c r="AR118" i="6"/>
  <c r="AQ118" i="6"/>
  <c r="AM118" i="6"/>
  <c r="U118" i="6"/>
  <c r="AO118" i="6" s="1"/>
  <c r="S118" i="6"/>
  <c r="R118" i="6"/>
  <c r="T118" i="6" s="1"/>
  <c r="Q118" i="6"/>
  <c r="P118" i="6"/>
  <c r="E118" i="6"/>
  <c r="D118" i="6"/>
  <c r="D119" i="6" s="1"/>
  <c r="D120" i="6" s="1"/>
  <c r="D121" i="6" s="1"/>
  <c r="D122" i="6" s="1"/>
  <c r="D123" i="6" s="1"/>
  <c r="D124" i="6" s="1"/>
  <c r="D125" i="6" s="1"/>
  <c r="AZ117" i="6"/>
  <c r="AY117" i="6"/>
  <c r="AX117" i="6"/>
  <c r="AW117" i="6"/>
  <c r="AV117" i="6"/>
  <c r="AU117" i="6"/>
  <c r="AT117" i="6"/>
  <c r="AS117" i="6"/>
  <c r="AR117" i="6"/>
  <c r="AQ117" i="6"/>
  <c r="U117" i="6"/>
  <c r="T117" i="6"/>
  <c r="S117" i="6"/>
  <c r="R117" i="6"/>
  <c r="Q117" i="6"/>
  <c r="P117" i="6"/>
  <c r="E117" i="6"/>
  <c r="AZ116" i="6"/>
  <c r="AY116" i="6"/>
  <c r="AX116" i="6"/>
  <c r="AW116" i="6"/>
  <c r="AV116" i="6"/>
  <c r="AU116" i="6"/>
  <c r="AT116" i="6"/>
  <c r="AS116" i="6"/>
  <c r="AR116" i="6"/>
  <c r="AQ116" i="6"/>
  <c r="U116" i="6"/>
  <c r="AO116" i="6" s="1"/>
  <c r="S116" i="6"/>
  <c r="R116" i="6"/>
  <c r="T116" i="6" s="1"/>
  <c r="Q116" i="6"/>
  <c r="P116" i="6"/>
  <c r="E116" i="6"/>
  <c r="D116" i="6"/>
  <c r="D117" i="6" s="1"/>
  <c r="U115" i="6"/>
  <c r="T115" i="6"/>
  <c r="BE114" i="6"/>
  <c r="BC114" i="6"/>
  <c r="AZ114" i="6"/>
  <c r="AY114" i="6"/>
  <c r="AX114" i="6"/>
  <c r="AW114" i="6"/>
  <c r="AV114" i="6"/>
  <c r="AU114" i="6"/>
  <c r="AT114" i="6"/>
  <c r="AS114" i="6"/>
  <c r="AR114" i="6"/>
  <c r="AQ114" i="6"/>
  <c r="U114" i="6"/>
  <c r="BF155" i="6" s="1"/>
  <c r="T114" i="6"/>
  <c r="BD114" i="6" s="1"/>
  <c r="S114" i="6"/>
  <c r="R114" i="6"/>
  <c r="Q114" i="6"/>
  <c r="P114" i="6"/>
  <c r="E114" i="6"/>
  <c r="AZ113" i="6"/>
  <c r="AY113" i="6"/>
  <c r="AX113" i="6"/>
  <c r="AW113" i="6"/>
  <c r="AV113" i="6"/>
  <c r="AU113" i="6"/>
  <c r="AT113" i="6"/>
  <c r="AS113" i="6"/>
  <c r="AR113" i="6"/>
  <c r="AQ113" i="6"/>
  <c r="T113" i="6"/>
  <c r="S113" i="6"/>
  <c r="U113" i="6" s="1"/>
  <c r="R113" i="6"/>
  <c r="Q113" i="6"/>
  <c r="P113" i="6"/>
  <c r="E113" i="6"/>
  <c r="BD112" i="6"/>
  <c r="BC112" i="6"/>
  <c r="AZ112" i="6"/>
  <c r="AY112" i="6"/>
  <c r="AX112" i="6"/>
  <c r="AW112" i="6"/>
  <c r="AV112" i="6"/>
  <c r="AU112" i="6"/>
  <c r="AT112" i="6"/>
  <c r="AS112" i="6"/>
  <c r="AR112" i="6"/>
  <c r="AQ112" i="6"/>
  <c r="U112" i="6"/>
  <c r="T112" i="6"/>
  <c r="S112" i="6"/>
  <c r="R112" i="6"/>
  <c r="Q112" i="6"/>
  <c r="P112" i="6"/>
  <c r="E112" i="6"/>
  <c r="AZ111" i="6"/>
  <c r="AY111" i="6"/>
  <c r="AX111" i="6"/>
  <c r="AW111" i="6"/>
  <c r="AV111" i="6"/>
  <c r="AU111" i="6"/>
  <c r="AT111" i="6"/>
  <c r="AS111" i="6"/>
  <c r="AR111" i="6"/>
  <c r="AQ111" i="6"/>
  <c r="S111" i="6"/>
  <c r="U111" i="6" s="1"/>
  <c r="R111" i="6"/>
  <c r="Q111" i="6"/>
  <c r="P111" i="6"/>
  <c r="E111" i="6"/>
  <c r="BG110" i="6"/>
  <c r="AZ110" i="6"/>
  <c r="AY110" i="6"/>
  <c r="AX110" i="6"/>
  <c r="AW110" i="6"/>
  <c r="AV110" i="6"/>
  <c r="AU110" i="6"/>
  <c r="AT110" i="6"/>
  <c r="AS110" i="6"/>
  <c r="AR110" i="6"/>
  <c r="AQ110" i="6"/>
  <c r="U110" i="6"/>
  <c r="T110" i="6"/>
  <c r="S110" i="6"/>
  <c r="R110" i="6"/>
  <c r="Q110" i="6"/>
  <c r="P110" i="6"/>
  <c r="E110" i="6"/>
  <c r="AZ109" i="6"/>
  <c r="AY109" i="6"/>
  <c r="AX109" i="6"/>
  <c r="AW109" i="6"/>
  <c r="AV109" i="6"/>
  <c r="AU109" i="6"/>
  <c r="AT109" i="6"/>
  <c r="AS109" i="6"/>
  <c r="AR109" i="6"/>
  <c r="AQ109" i="6"/>
  <c r="S109" i="6"/>
  <c r="U109" i="6" s="1"/>
  <c r="R109" i="6"/>
  <c r="Q109" i="6"/>
  <c r="P109" i="6"/>
  <c r="E109" i="6"/>
  <c r="BC108" i="6"/>
  <c r="AZ108" i="6"/>
  <c r="AY108" i="6"/>
  <c r="AX108" i="6"/>
  <c r="AW108" i="6"/>
  <c r="AV108" i="6"/>
  <c r="AU108" i="6"/>
  <c r="AT108" i="6"/>
  <c r="AS108" i="6"/>
  <c r="AR108" i="6"/>
  <c r="AQ108" i="6"/>
  <c r="AO108" i="6"/>
  <c r="U108" i="6"/>
  <c r="AM108" i="6" s="1"/>
  <c r="T108" i="6"/>
  <c r="S108" i="6"/>
  <c r="R108" i="6"/>
  <c r="Q108" i="6"/>
  <c r="P108" i="6"/>
  <c r="E108" i="6"/>
  <c r="AZ107" i="6"/>
  <c r="AY107" i="6"/>
  <c r="AX107" i="6"/>
  <c r="AW107" i="6"/>
  <c r="AV107" i="6"/>
  <c r="AU107" i="6"/>
  <c r="AT107" i="6"/>
  <c r="AS107" i="6"/>
  <c r="AR107" i="6"/>
  <c r="AQ107" i="6"/>
  <c r="AO107" i="6"/>
  <c r="S107" i="6"/>
  <c r="U107" i="6" s="1"/>
  <c r="AM107" i="6" s="1"/>
  <c r="R107" i="6"/>
  <c r="T107" i="6" s="1"/>
  <c r="Q107" i="6"/>
  <c r="P107" i="6"/>
  <c r="E107" i="6"/>
  <c r="D107" i="6"/>
  <c r="D108" i="6" s="1"/>
  <c r="D109" i="6" s="1"/>
  <c r="D110" i="6" s="1"/>
  <c r="D111" i="6" s="1"/>
  <c r="D112" i="6" s="1"/>
  <c r="D113" i="6" s="1"/>
  <c r="D114" i="6" s="1"/>
  <c r="AZ106" i="6"/>
  <c r="AY106" i="6"/>
  <c r="AX106" i="6"/>
  <c r="AW106" i="6"/>
  <c r="AV106" i="6"/>
  <c r="AU106" i="6"/>
  <c r="AT106" i="6"/>
  <c r="AS106" i="6"/>
  <c r="AR106" i="6"/>
  <c r="AQ106" i="6"/>
  <c r="S106" i="6"/>
  <c r="U106" i="6" s="1"/>
  <c r="R106" i="6"/>
  <c r="Q106" i="6"/>
  <c r="P106" i="6"/>
  <c r="E106" i="6"/>
  <c r="AZ105" i="6"/>
  <c r="AY105" i="6"/>
  <c r="AX105" i="6"/>
  <c r="AW105" i="6"/>
  <c r="AV105" i="6"/>
  <c r="AU105" i="6"/>
  <c r="AT105" i="6"/>
  <c r="AS105" i="6"/>
  <c r="AR105" i="6"/>
  <c r="AQ105" i="6"/>
  <c r="S105" i="6"/>
  <c r="U105" i="6" s="1"/>
  <c r="R105" i="6"/>
  <c r="T105" i="6" s="1"/>
  <c r="Q105" i="6"/>
  <c r="P105" i="6"/>
  <c r="E105" i="6"/>
  <c r="D105" i="6"/>
  <c r="D106" i="6" s="1"/>
  <c r="U104" i="6"/>
  <c r="T104" i="6"/>
  <c r="BH103" i="6"/>
  <c r="BG103" i="6"/>
  <c r="BF103" i="6"/>
  <c r="BE103" i="6"/>
  <c r="AZ103" i="6"/>
  <c r="AY103" i="6"/>
  <c r="AX103" i="6"/>
  <c r="AW103" i="6"/>
  <c r="AV103" i="6"/>
  <c r="AU103" i="6"/>
  <c r="AT103" i="6"/>
  <c r="AS103" i="6"/>
  <c r="AR103" i="6"/>
  <c r="AQ103" i="6"/>
  <c r="AM103" i="6"/>
  <c r="U103" i="6"/>
  <c r="S103" i="6"/>
  <c r="R103" i="6"/>
  <c r="T103" i="6" s="1"/>
  <c r="BD103" i="6" s="1"/>
  <c r="Q103" i="6"/>
  <c r="P103" i="6"/>
  <c r="E103" i="6"/>
  <c r="BH102" i="6"/>
  <c r="BG102" i="6"/>
  <c r="BF102" i="6"/>
  <c r="BE102" i="6"/>
  <c r="AZ102" i="6"/>
  <c r="AY102" i="6"/>
  <c r="AX102" i="6"/>
  <c r="AW102" i="6"/>
  <c r="AV102" i="6"/>
  <c r="AU102" i="6"/>
  <c r="AT102" i="6"/>
  <c r="AS102" i="6"/>
  <c r="AR102" i="6"/>
  <c r="AQ102" i="6"/>
  <c r="S102" i="6"/>
  <c r="R102" i="6"/>
  <c r="T102" i="6" s="1"/>
  <c r="Q102" i="6"/>
  <c r="P102" i="6"/>
  <c r="E102" i="6"/>
  <c r="AZ101" i="6"/>
  <c r="AY101" i="6"/>
  <c r="AX101" i="6"/>
  <c r="AW101" i="6"/>
  <c r="AV101" i="6"/>
  <c r="AU101" i="6"/>
  <c r="AT101" i="6"/>
  <c r="AS101" i="6"/>
  <c r="AR101" i="6"/>
  <c r="AQ101" i="6"/>
  <c r="AM101" i="6"/>
  <c r="U101" i="6"/>
  <c r="BF112" i="6" s="1"/>
  <c r="S101" i="6"/>
  <c r="R101" i="6"/>
  <c r="T101" i="6" s="1"/>
  <c r="BD101" i="6" s="1"/>
  <c r="Q101" i="6"/>
  <c r="P101" i="6"/>
  <c r="E101" i="6"/>
  <c r="BG100" i="6"/>
  <c r="BF100" i="6"/>
  <c r="BE100" i="6"/>
  <c r="AZ100" i="6"/>
  <c r="AY100" i="6"/>
  <c r="AX100" i="6"/>
  <c r="AW100" i="6"/>
  <c r="AV100" i="6"/>
  <c r="AU100" i="6"/>
  <c r="AT100" i="6"/>
  <c r="AS100" i="6"/>
  <c r="AR100" i="6"/>
  <c r="AQ100" i="6"/>
  <c r="S100" i="6"/>
  <c r="U100" i="6" s="1"/>
  <c r="R100" i="6"/>
  <c r="T100" i="6" s="1"/>
  <c r="Q100" i="6"/>
  <c r="P100" i="6"/>
  <c r="E100" i="6"/>
  <c r="BE99" i="6"/>
  <c r="AZ99" i="6"/>
  <c r="AY99" i="6"/>
  <c r="AX99" i="6"/>
  <c r="AW99" i="6"/>
  <c r="AV99" i="6"/>
  <c r="AU99" i="6"/>
  <c r="AT99" i="6"/>
  <c r="AS99" i="6"/>
  <c r="AR99" i="6"/>
  <c r="AQ99" i="6"/>
  <c r="AM99" i="6"/>
  <c r="U99" i="6"/>
  <c r="S99" i="6"/>
  <c r="R99" i="6"/>
  <c r="T99" i="6" s="1"/>
  <c r="BD99" i="6" s="1"/>
  <c r="Q99" i="6"/>
  <c r="P99" i="6"/>
  <c r="E99" i="6"/>
  <c r="AZ98" i="6"/>
  <c r="AY98" i="6"/>
  <c r="AX98" i="6"/>
  <c r="AW98" i="6"/>
  <c r="AV98" i="6"/>
  <c r="AU98" i="6"/>
  <c r="AT98" i="6"/>
  <c r="AS98" i="6"/>
  <c r="AR98" i="6"/>
  <c r="S98" i="6" s="1"/>
  <c r="O19" i="6" s="1"/>
  <c r="AQ98" i="6"/>
  <c r="R98" i="6" s="1"/>
  <c r="Q98" i="6"/>
  <c r="P98" i="6"/>
  <c r="N18" i="6" s="1"/>
  <c r="E98" i="6"/>
  <c r="AZ97" i="6"/>
  <c r="AY97" i="6"/>
  <c r="AX97" i="6"/>
  <c r="AW97" i="6"/>
  <c r="AV97" i="6"/>
  <c r="AU97" i="6"/>
  <c r="AT97" i="6"/>
  <c r="AS97" i="6"/>
  <c r="AR97" i="6"/>
  <c r="AQ97" i="6"/>
  <c r="R97" i="6" s="1"/>
  <c r="L19" i="6" s="1"/>
  <c r="Q97" i="6"/>
  <c r="P97" i="6"/>
  <c r="E97" i="6"/>
  <c r="AZ96" i="6"/>
  <c r="AY96" i="6"/>
  <c r="AX96" i="6"/>
  <c r="AW96" i="6"/>
  <c r="AV96" i="6"/>
  <c r="AU96" i="6"/>
  <c r="AT96" i="6"/>
  <c r="AS96" i="6"/>
  <c r="AR96" i="6"/>
  <c r="AQ96" i="6"/>
  <c r="S96" i="6"/>
  <c r="R96" i="6"/>
  <c r="T96" i="6" s="1"/>
  <c r="BA96" i="6" s="1"/>
  <c r="Q96" i="6"/>
  <c r="P96" i="6"/>
  <c r="E96" i="6"/>
  <c r="BD95" i="6"/>
  <c r="AZ95" i="6"/>
  <c r="AY95" i="6"/>
  <c r="AX95" i="6"/>
  <c r="AW95" i="6"/>
  <c r="AV95" i="6"/>
  <c r="AU95" i="6"/>
  <c r="AT95" i="6"/>
  <c r="AS95" i="6"/>
  <c r="AR95" i="6"/>
  <c r="AQ95" i="6"/>
  <c r="U95" i="6"/>
  <c r="AO95" i="6" s="1"/>
  <c r="S95" i="6"/>
  <c r="R95" i="6"/>
  <c r="T95" i="6" s="1"/>
  <c r="Q95" i="6"/>
  <c r="P95" i="6"/>
  <c r="E95" i="6"/>
  <c r="AZ94" i="6"/>
  <c r="AY94" i="6"/>
  <c r="AX94" i="6"/>
  <c r="AW94" i="6"/>
  <c r="AV94" i="6"/>
  <c r="AU94" i="6"/>
  <c r="AT94" i="6"/>
  <c r="AS94" i="6"/>
  <c r="AR94" i="6"/>
  <c r="AQ94" i="6"/>
  <c r="S94" i="6"/>
  <c r="R94" i="6"/>
  <c r="T94" i="6" s="1"/>
  <c r="Q94" i="6"/>
  <c r="G18" i="6" s="1"/>
  <c r="P94" i="6"/>
  <c r="E94" i="6"/>
  <c r="D94" i="6"/>
  <c r="D95" i="6" s="1"/>
  <c r="D96" i="6" s="1"/>
  <c r="D97" i="6" s="1"/>
  <c r="D98" i="6" s="1"/>
  <c r="D99" i="6" s="1"/>
  <c r="D100" i="6" s="1"/>
  <c r="D101" i="6" s="1"/>
  <c r="D102" i="6" s="1"/>
  <c r="D103" i="6" s="1"/>
  <c r="U93" i="6"/>
  <c r="T93" i="6"/>
  <c r="BH92" i="6"/>
  <c r="BG92" i="6"/>
  <c r="BF92" i="6"/>
  <c r="BE92" i="6"/>
  <c r="AZ92" i="6"/>
  <c r="AY92" i="6"/>
  <c r="AX92" i="6"/>
  <c r="AW92" i="6"/>
  <c r="AV92" i="6"/>
  <c r="AU92" i="6"/>
  <c r="AT92" i="6"/>
  <c r="AS92" i="6"/>
  <c r="AR92" i="6"/>
  <c r="AQ92" i="6"/>
  <c r="S92" i="6"/>
  <c r="U92" i="6" s="1"/>
  <c r="R92" i="6"/>
  <c r="T92" i="6" s="1"/>
  <c r="Q92" i="6"/>
  <c r="P92" i="6"/>
  <c r="E92" i="6"/>
  <c r="BG91" i="6"/>
  <c r="BF91" i="6"/>
  <c r="BE91" i="6"/>
  <c r="BC91" i="6"/>
  <c r="AZ91" i="6"/>
  <c r="AY91" i="6"/>
  <c r="AX91" i="6"/>
  <c r="AW91" i="6"/>
  <c r="AV91" i="6"/>
  <c r="AU91" i="6"/>
  <c r="AT91" i="6"/>
  <c r="AS91" i="6"/>
  <c r="AR91" i="6"/>
  <c r="AQ91" i="6"/>
  <c r="U91" i="6"/>
  <c r="T91" i="6"/>
  <c r="BD91" i="6" s="1"/>
  <c r="S91" i="6"/>
  <c r="R91" i="6"/>
  <c r="Q91" i="6"/>
  <c r="P91" i="6"/>
  <c r="E91" i="6"/>
  <c r="BH90" i="6"/>
  <c r="BG90" i="6"/>
  <c r="BF90" i="6"/>
  <c r="BE90" i="6"/>
  <c r="AZ90" i="6"/>
  <c r="AY90" i="6"/>
  <c r="AX90" i="6"/>
  <c r="AW90" i="6"/>
  <c r="AV90" i="6"/>
  <c r="AU90" i="6"/>
  <c r="AT90" i="6"/>
  <c r="AS90" i="6"/>
  <c r="AR90" i="6"/>
  <c r="AQ90" i="6"/>
  <c r="S90" i="6"/>
  <c r="U90" i="6" s="1"/>
  <c r="R90" i="6"/>
  <c r="T90" i="6" s="1"/>
  <c r="Q90" i="6"/>
  <c r="P90" i="6"/>
  <c r="E90" i="6"/>
  <c r="BC89" i="6"/>
  <c r="AZ89" i="6"/>
  <c r="AY89" i="6"/>
  <c r="AX89" i="6"/>
  <c r="AW89" i="6"/>
  <c r="AV89" i="6"/>
  <c r="AU89" i="6"/>
  <c r="AT89" i="6"/>
  <c r="AS89" i="6"/>
  <c r="AR89" i="6"/>
  <c r="AQ89" i="6"/>
  <c r="U89" i="6"/>
  <c r="T89" i="6"/>
  <c r="S89" i="6"/>
  <c r="R89" i="6"/>
  <c r="Q89" i="6"/>
  <c r="P89" i="6"/>
  <c r="E89" i="6"/>
  <c r="BG88" i="6"/>
  <c r="BF88" i="6"/>
  <c r="BE88" i="6"/>
  <c r="AZ88" i="6"/>
  <c r="AY88" i="6"/>
  <c r="AX88" i="6"/>
  <c r="AW88" i="6"/>
  <c r="AV88" i="6"/>
  <c r="AU88" i="6"/>
  <c r="AT88" i="6"/>
  <c r="AS88" i="6"/>
  <c r="AR88" i="6"/>
  <c r="AQ88" i="6"/>
  <c r="S88" i="6"/>
  <c r="U88" i="6" s="1"/>
  <c r="R88" i="6"/>
  <c r="T88" i="6" s="1"/>
  <c r="Q88" i="6"/>
  <c r="P88" i="6"/>
  <c r="E88" i="6"/>
  <c r="AZ87" i="6"/>
  <c r="AY87" i="6"/>
  <c r="AX87" i="6"/>
  <c r="AW87" i="6"/>
  <c r="AV87" i="6"/>
  <c r="AU87" i="6"/>
  <c r="AT87" i="6"/>
  <c r="AS87" i="6"/>
  <c r="AR87" i="6"/>
  <c r="AQ87" i="6"/>
  <c r="U87" i="6"/>
  <c r="T87" i="6"/>
  <c r="S87" i="6"/>
  <c r="R87" i="6"/>
  <c r="Q87" i="6"/>
  <c r="P87" i="6"/>
  <c r="E87" i="6"/>
  <c r="AZ86" i="6"/>
  <c r="AY86" i="6"/>
  <c r="AX86" i="6"/>
  <c r="AW86" i="6"/>
  <c r="AV86" i="6"/>
  <c r="AU86" i="6"/>
  <c r="AT86" i="6"/>
  <c r="AS86" i="6"/>
  <c r="AR86" i="6"/>
  <c r="AQ86" i="6"/>
  <c r="S86" i="6"/>
  <c r="U86" i="6" s="1"/>
  <c r="R86" i="6"/>
  <c r="T86" i="6" s="1"/>
  <c r="Q86" i="6"/>
  <c r="P86" i="6"/>
  <c r="E86" i="6"/>
  <c r="BC85" i="6"/>
  <c r="AZ85" i="6"/>
  <c r="AY85" i="6"/>
  <c r="AX85" i="6"/>
  <c r="AW85" i="6"/>
  <c r="AV85" i="6"/>
  <c r="AU85" i="6"/>
  <c r="AT85" i="6"/>
  <c r="AS85" i="6"/>
  <c r="AR85" i="6"/>
  <c r="AQ85" i="6"/>
  <c r="U85" i="6"/>
  <c r="T85" i="6"/>
  <c r="BD85" i="6" s="1"/>
  <c r="S85" i="6"/>
  <c r="R85" i="6"/>
  <c r="Q85" i="6"/>
  <c r="P85" i="6"/>
  <c r="E85" i="6"/>
  <c r="AZ84" i="6"/>
  <c r="AY84" i="6"/>
  <c r="AX84" i="6"/>
  <c r="AW84" i="6"/>
  <c r="AV84" i="6"/>
  <c r="AU84" i="6"/>
  <c r="AT84" i="6"/>
  <c r="AS84" i="6"/>
  <c r="AR84" i="6"/>
  <c r="AQ84" i="6"/>
  <c r="S84" i="6"/>
  <c r="U84" i="6" s="1"/>
  <c r="R84" i="6"/>
  <c r="Q84" i="6"/>
  <c r="P84" i="6"/>
  <c r="E84" i="6"/>
  <c r="AZ83" i="6"/>
  <c r="AY83" i="6"/>
  <c r="AX83" i="6"/>
  <c r="AW83" i="6"/>
  <c r="AV83" i="6"/>
  <c r="AU83" i="6"/>
  <c r="AT83" i="6"/>
  <c r="AS83" i="6"/>
  <c r="AR83" i="6"/>
  <c r="AQ83" i="6"/>
  <c r="Q83" i="6"/>
  <c r="P83" i="6"/>
  <c r="E83" i="6"/>
  <c r="D83" i="6"/>
  <c r="D84" i="6" s="1"/>
  <c r="D85" i="6" s="1"/>
  <c r="D86" i="6" s="1"/>
  <c r="D87" i="6" s="1"/>
  <c r="D88" i="6" s="1"/>
  <c r="D89" i="6" s="1"/>
  <c r="D90" i="6" s="1"/>
  <c r="D91" i="6" s="1"/>
  <c r="D92" i="6" s="1"/>
  <c r="U82" i="6"/>
  <c r="T82" i="6"/>
  <c r="BH81" i="6"/>
  <c r="BG81" i="6"/>
  <c r="BF81" i="6"/>
  <c r="BE81" i="6"/>
  <c r="AZ81" i="6"/>
  <c r="AY81" i="6"/>
  <c r="AX81" i="6"/>
  <c r="AW81" i="6"/>
  <c r="AV81" i="6"/>
  <c r="AU81" i="6"/>
  <c r="AT81" i="6"/>
  <c r="AS81" i="6"/>
  <c r="AR81" i="6"/>
  <c r="AQ81" i="6"/>
  <c r="S81" i="6"/>
  <c r="U81" i="6" s="1"/>
  <c r="R81" i="6"/>
  <c r="Q81" i="6"/>
  <c r="P81" i="6"/>
  <c r="E81" i="6"/>
  <c r="BG80" i="6"/>
  <c r="BF80" i="6"/>
  <c r="BA80" i="6"/>
  <c r="AZ80" i="6"/>
  <c r="AY80" i="6"/>
  <c r="AX80" i="6"/>
  <c r="AW80" i="6"/>
  <c r="AV80" i="6"/>
  <c r="AU80" i="6"/>
  <c r="AT80" i="6"/>
  <c r="AS80" i="6"/>
  <c r="AR80" i="6"/>
  <c r="AQ80" i="6"/>
  <c r="S80" i="6"/>
  <c r="U80" i="6" s="1"/>
  <c r="R80" i="6"/>
  <c r="T80" i="6" s="1"/>
  <c r="Q80" i="6"/>
  <c r="P80" i="6"/>
  <c r="E80" i="6"/>
  <c r="AZ79" i="6"/>
  <c r="AY79" i="6"/>
  <c r="AX79" i="6"/>
  <c r="AW79" i="6"/>
  <c r="AV79" i="6"/>
  <c r="AU79" i="6"/>
  <c r="AT79" i="6"/>
  <c r="AS79" i="6"/>
  <c r="AR79" i="6"/>
  <c r="AQ79" i="6"/>
  <c r="T79" i="6"/>
  <c r="S79" i="6"/>
  <c r="U79" i="6" s="1"/>
  <c r="R79" i="6"/>
  <c r="Q79" i="6"/>
  <c r="P79" i="6"/>
  <c r="E79" i="6"/>
  <c r="BA78" i="6"/>
  <c r="AZ78" i="6"/>
  <c r="AY78" i="6"/>
  <c r="AX78" i="6"/>
  <c r="AW78" i="6"/>
  <c r="AV78" i="6"/>
  <c r="AU78" i="6"/>
  <c r="AT78" i="6"/>
  <c r="AS78" i="6"/>
  <c r="AR78" i="6"/>
  <c r="AQ78" i="6"/>
  <c r="S78" i="6"/>
  <c r="U78" i="6" s="1"/>
  <c r="R78" i="6"/>
  <c r="T78" i="6" s="1"/>
  <c r="Q78" i="6"/>
  <c r="P78" i="6"/>
  <c r="E78" i="6"/>
  <c r="BH77" i="6"/>
  <c r="BG77" i="6"/>
  <c r="BF77" i="6"/>
  <c r="BE77" i="6"/>
  <c r="AZ77" i="6"/>
  <c r="AY77" i="6"/>
  <c r="AX77" i="6"/>
  <c r="AW77" i="6"/>
  <c r="AV77" i="6"/>
  <c r="AU77" i="6"/>
  <c r="AT77" i="6"/>
  <c r="AS77" i="6"/>
  <c r="AR77" i="6"/>
  <c r="AQ77" i="6"/>
  <c r="S77" i="6"/>
  <c r="U77" i="6" s="1"/>
  <c r="R77" i="6"/>
  <c r="Q77" i="6"/>
  <c r="P77" i="6"/>
  <c r="E77" i="6"/>
  <c r="AZ76" i="6"/>
  <c r="AY76" i="6"/>
  <c r="AX76" i="6"/>
  <c r="AW76" i="6"/>
  <c r="AV76" i="6"/>
  <c r="AU76" i="6"/>
  <c r="AT76" i="6"/>
  <c r="AS76" i="6"/>
  <c r="AR76" i="6"/>
  <c r="AQ76" i="6"/>
  <c r="S76" i="6"/>
  <c r="U76" i="6" s="1"/>
  <c r="R76" i="6"/>
  <c r="T76" i="6" s="1"/>
  <c r="Q76" i="6"/>
  <c r="P76" i="6"/>
  <c r="E76" i="6"/>
  <c r="BE75" i="6"/>
  <c r="AZ75" i="6"/>
  <c r="AY75" i="6"/>
  <c r="AX75" i="6"/>
  <c r="AW75" i="6"/>
  <c r="AV75" i="6"/>
  <c r="AU75" i="6"/>
  <c r="AT75" i="6"/>
  <c r="AS75" i="6"/>
  <c r="AR75" i="6"/>
  <c r="AQ75" i="6"/>
  <c r="S75" i="6"/>
  <c r="U75" i="6" s="1"/>
  <c r="R75" i="6"/>
  <c r="Q75" i="6"/>
  <c r="P75" i="6"/>
  <c r="E75" i="6"/>
  <c r="AZ74" i="6"/>
  <c r="AY74" i="6"/>
  <c r="AX74" i="6"/>
  <c r="AW74" i="6"/>
  <c r="AV74" i="6"/>
  <c r="AU74" i="6"/>
  <c r="AT74" i="6"/>
  <c r="AS74" i="6"/>
  <c r="AR74" i="6"/>
  <c r="AQ74" i="6"/>
  <c r="Q74" i="6"/>
  <c r="K12" i="6" s="1"/>
  <c r="P74" i="6"/>
  <c r="J12" i="6" s="1"/>
  <c r="E74" i="6"/>
  <c r="AZ73" i="6"/>
  <c r="AY73" i="6"/>
  <c r="AX73" i="6"/>
  <c r="AW73" i="6"/>
  <c r="AV73" i="6"/>
  <c r="AU73" i="6"/>
  <c r="AT73" i="6"/>
  <c r="AS73" i="6"/>
  <c r="AR73" i="6"/>
  <c r="AQ73" i="6"/>
  <c r="Q73" i="6"/>
  <c r="I12" i="6" s="1"/>
  <c r="P73" i="6"/>
  <c r="E73" i="6"/>
  <c r="AZ72" i="6"/>
  <c r="AY72" i="6"/>
  <c r="AX72" i="6"/>
  <c r="AW72" i="6"/>
  <c r="AV72" i="6"/>
  <c r="AU72" i="6"/>
  <c r="AT72" i="6"/>
  <c r="AS72" i="6"/>
  <c r="AR72" i="6"/>
  <c r="AQ72" i="6"/>
  <c r="S72" i="6"/>
  <c r="R72" i="6"/>
  <c r="T72" i="6" s="1"/>
  <c r="BA72" i="6" s="1"/>
  <c r="Q72" i="6"/>
  <c r="P72" i="6"/>
  <c r="E72" i="6"/>
  <c r="D72" i="6"/>
  <c r="D73" i="6" s="1"/>
  <c r="D74" i="6" s="1"/>
  <c r="D75" i="6" s="1"/>
  <c r="D76" i="6" s="1"/>
  <c r="D77" i="6" s="1"/>
  <c r="D78" i="6" s="1"/>
  <c r="D79" i="6" s="1"/>
  <c r="D80" i="6" s="1"/>
  <c r="D81" i="6" s="1"/>
  <c r="U71" i="6"/>
  <c r="T71" i="6"/>
  <c r="BH70" i="6"/>
  <c r="BG70" i="6"/>
  <c r="BF70" i="6"/>
  <c r="BE70" i="6"/>
  <c r="AZ70" i="6"/>
  <c r="AY70" i="6"/>
  <c r="AX70" i="6"/>
  <c r="AW70" i="6"/>
  <c r="AV70" i="6"/>
  <c r="AU70" i="6"/>
  <c r="AT70" i="6"/>
  <c r="AS70" i="6"/>
  <c r="AR70" i="6"/>
  <c r="AQ70" i="6"/>
  <c r="S70" i="6"/>
  <c r="U70" i="6" s="1"/>
  <c r="R70" i="6"/>
  <c r="Q70" i="6"/>
  <c r="P70" i="6"/>
  <c r="E70" i="6"/>
  <c r="BG69" i="6"/>
  <c r="BF69" i="6"/>
  <c r="BE69" i="6"/>
  <c r="AZ69" i="6"/>
  <c r="AY69" i="6"/>
  <c r="AX69" i="6"/>
  <c r="AW69" i="6"/>
  <c r="AV69" i="6"/>
  <c r="AU69" i="6"/>
  <c r="AT69" i="6"/>
  <c r="AS69" i="6"/>
  <c r="AR69" i="6"/>
  <c r="AQ69" i="6"/>
  <c r="AO69" i="6"/>
  <c r="AM69" i="6"/>
  <c r="S69" i="6"/>
  <c r="U69" i="6" s="1"/>
  <c r="R69" i="6"/>
  <c r="T69" i="6" s="1"/>
  <c r="Q69" i="6"/>
  <c r="P69" i="6"/>
  <c r="E69" i="6"/>
  <c r="BH68" i="6"/>
  <c r="BG68" i="6"/>
  <c r="BF68" i="6"/>
  <c r="BE68" i="6"/>
  <c r="AZ68" i="6"/>
  <c r="AY68" i="6"/>
  <c r="AX68" i="6"/>
  <c r="AW68" i="6"/>
  <c r="AV68" i="6"/>
  <c r="AU68" i="6"/>
  <c r="AT68" i="6"/>
  <c r="AS68" i="6"/>
  <c r="AR68" i="6"/>
  <c r="AQ68" i="6"/>
  <c r="S68" i="6"/>
  <c r="R68" i="6"/>
  <c r="Q68" i="6"/>
  <c r="P68" i="6"/>
  <c r="E68" i="6"/>
  <c r="BH67" i="6"/>
  <c r="BG67" i="6"/>
  <c r="BF67" i="6"/>
  <c r="BE67" i="6"/>
  <c r="AZ67" i="6"/>
  <c r="AY67" i="6"/>
  <c r="AX67" i="6"/>
  <c r="AW67" i="6"/>
  <c r="AV67" i="6"/>
  <c r="AU67" i="6"/>
  <c r="AT67" i="6"/>
  <c r="AS67" i="6"/>
  <c r="AR67" i="6"/>
  <c r="AQ67" i="6"/>
  <c r="S67" i="6"/>
  <c r="U67" i="6" s="1"/>
  <c r="R67" i="6"/>
  <c r="T67" i="6" s="1"/>
  <c r="Q67" i="6"/>
  <c r="P67" i="6"/>
  <c r="E67" i="6"/>
  <c r="BH66" i="6"/>
  <c r="BG66" i="6"/>
  <c r="BF66" i="6"/>
  <c r="BE66" i="6"/>
  <c r="BA66" i="6"/>
  <c r="AZ66" i="6"/>
  <c r="AY66" i="6"/>
  <c r="AX66" i="6"/>
  <c r="AW66" i="6"/>
  <c r="AV66" i="6"/>
  <c r="AU66" i="6"/>
  <c r="AT66" i="6"/>
  <c r="AS66" i="6"/>
  <c r="AR66" i="6"/>
  <c r="AQ66" i="6"/>
  <c r="S66" i="6"/>
  <c r="R66" i="6"/>
  <c r="T66" i="6" s="1"/>
  <c r="BB66" i="6" s="1"/>
  <c r="Q66" i="6"/>
  <c r="P66" i="6"/>
  <c r="E66" i="6"/>
  <c r="AZ65" i="6"/>
  <c r="AY65" i="6"/>
  <c r="AX65" i="6"/>
  <c r="AW65" i="6"/>
  <c r="AV65" i="6"/>
  <c r="AU65" i="6"/>
  <c r="AT65" i="6"/>
  <c r="AS65" i="6"/>
  <c r="AR65" i="6"/>
  <c r="AQ65" i="6"/>
  <c r="AM65" i="6"/>
  <c r="S65" i="6"/>
  <c r="U65" i="6" s="1"/>
  <c r="R65" i="6"/>
  <c r="T65" i="6" s="1"/>
  <c r="Q65" i="6"/>
  <c r="P65" i="6"/>
  <c r="E65" i="6"/>
  <c r="BH64" i="6"/>
  <c r="BG64" i="6"/>
  <c r="BF64" i="6"/>
  <c r="BE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S64" i="6"/>
  <c r="R64" i="6"/>
  <c r="T64" i="6" s="1"/>
  <c r="Q64" i="6"/>
  <c r="P64" i="6"/>
  <c r="E64" i="6"/>
  <c r="AZ63" i="6"/>
  <c r="AY63" i="6"/>
  <c r="AX63" i="6"/>
  <c r="AW63" i="6"/>
  <c r="AV63" i="6"/>
  <c r="AU63" i="6"/>
  <c r="AT63" i="6"/>
  <c r="AS63" i="6"/>
  <c r="AR63" i="6"/>
  <c r="AQ63" i="6"/>
  <c r="AO63" i="6"/>
  <c r="AM63" i="6"/>
  <c r="S63" i="6"/>
  <c r="U63" i="6" s="1"/>
  <c r="R63" i="6"/>
  <c r="T63" i="6" s="1"/>
  <c r="Q63" i="6"/>
  <c r="P63" i="6"/>
  <c r="E63" i="6"/>
  <c r="AZ62" i="6"/>
  <c r="AY62" i="6"/>
  <c r="AX62" i="6"/>
  <c r="AW62" i="6"/>
  <c r="AV62" i="6"/>
  <c r="AU62" i="6"/>
  <c r="AT62" i="6"/>
  <c r="AS62" i="6"/>
  <c r="AR62" i="6"/>
  <c r="AQ62" i="6"/>
  <c r="Q62" i="6"/>
  <c r="P62" i="6"/>
  <c r="H9" i="6" s="1"/>
  <c r="E62" i="6"/>
  <c r="BF61" i="6"/>
  <c r="BE61" i="6"/>
  <c r="AZ61" i="6"/>
  <c r="AY61" i="6"/>
  <c r="AX61" i="6"/>
  <c r="AW61" i="6"/>
  <c r="AV61" i="6"/>
  <c r="AU61" i="6"/>
  <c r="AT61" i="6"/>
  <c r="AS61" i="6"/>
  <c r="AR61" i="6"/>
  <c r="AQ61" i="6"/>
  <c r="Q61" i="6"/>
  <c r="G9" i="6" s="1"/>
  <c r="P61" i="6"/>
  <c r="E61" i="6"/>
  <c r="D61" i="6"/>
  <c r="D62" i="6" s="1"/>
  <c r="D63" i="6" s="1"/>
  <c r="D64" i="6" s="1"/>
  <c r="D65" i="6" s="1"/>
  <c r="D66" i="6" s="1"/>
  <c r="D67" i="6" s="1"/>
  <c r="D68" i="6" s="1"/>
  <c r="D69" i="6" s="1"/>
  <c r="D70" i="6" s="1"/>
  <c r="U60" i="6"/>
  <c r="T60" i="6"/>
  <c r="BG59" i="6"/>
  <c r="BF59" i="6"/>
  <c r="BE59" i="6"/>
  <c r="BD59" i="6"/>
  <c r="AZ59" i="6"/>
  <c r="AY59" i="6"/>
  <c r="AX59" i="6"/>
  <c r="AW59" i="6"/>
  <c r="AV59" i="6"/>
  <c r="AU59" i="6"/>
  <c r="AT59" i="6"/>
  <c r="AS59" i="6"/>
  <c r="AR59" i="6"/>
  <c r="AQ59" i="6"/>
  <c r="U59" i="6"/>
  <c r="S59" i="6"/>
  <c r="R59" i="6"/>
  <c r="T59" i="6" s="1"/>
  <c r="Q59" i="6"/>
  <c r="P59" i="6"/>
  <c r="E59" i="6"/>
  <c r="BH58" i="6"/>
  <c r="BG58" i="6"/>
  <c r="BF58" i="6"/>
  <c r="BE58" i="6"/>
  <c r="AZ58" i="6"/>
  <c r="AY58" i="6"/>
  <c r="AX58" i="6"/>
  <c r="AW58" i="6"/>
  <c r="AV58" i="6"/>
  <c r="AU58" i="6"/>
  <c r="AT58" i="6"/>
  <c r="AS58" i="6"/>
  <c r="AR58" i="6"/>
  <c r="AQ58" i="6"/>
  <c r="S58" i="6"/>
  <c r="R58" i="6"/>
  <c r="Q58" i="6"/>
  <c r="P58" i="6"/>
  <c r="E58" i="6"/>
  <c r="BD57" i="6"/>
  <c r="AZ57" i="6"/>
  <c r="AY57" i="6"/>
  <c r="AX57" i="6"/>
  <c r="AW57" i="6"/>
  <c r="AV57" i="6"/>
  <c r="AU57" i="6"/>
  <c r="AT57" i="6"/>
  <c r="AS57" i="6"/>
  <c r="AR57" i="6"/>
  <c r="AQ57" i="6"/>
  <c r="U57" i="6"/>
  <c r="S57" i="6"/>
  <c r="R57" i="6"/>
  <c r="T57" i="6" s="1"/>
  <c r="Q57" i="6"/>
  <c r="P57" i="6"/>
  <c r="E57" i="6"/>
  <c r="BH56" i="6"/>
  <c r="BG56" i="6"/>
  <c r="BF56" i="6"/>
  <c r="BE56" i="6"/>
  <c r="AZ56" i="6"/>
  <c r="AY56" i="6"/>
  <c r="AX56" i="6"/>
  <c r="AW56" i="6"/>
  <c r="AV56" i="6"/>
  <c r="AU56" i="6"/>
  <c r="AT56" i="6"/>
  <c r="AS56" i="6"/>
  <c r="AR56" i="6"/>
  <c r="AQ56" i="6"/>
  <c r="S56" i="6"/>
  <c r="R56" i="6"/>
  <c r="Q56" i="6"/>
  <c r="P56" i="6"/>
  <c r="E56" i="6"/>
  <c r="BG55" i="6"/>
  <c r="BF55" i="6"/>
  <c r="BE55" i="6"/>
  <c r="AZ55" i="6"/>
  <c r="AY55" i="6"/>
  <c r="AX55" i="6"/>
  <c r="AW55" i="6"/>
  <c r="AV55" i="6"/>
  <c r="AU55" i="6"/>
  <c r="AT55" i="6"/>
  <c r="AS55" i="6"/>
  <c r="AR55" i="6"/>
  <c r="AQ55" i="6"/>
  <c r="AM55" i="6"/>
  <c r="U55" i="6"/>
  <c r="S55" i="6"/>
  <c r="R55" i="6"/>
  <c r="T55" i="6" s="1"/>
  <c r="Q55" i="6"/>
  <c r="P55" i="6"/>
  <c r="E55" i="6"/>
  <c r="BH54" i="6"/>
  <c r="BG54" i="6"/>
  <c r="BF54" i="6"/>
  <c r="BE54" i="6"/>
  <c r="AZ54" i="6"/>
  <c r="AY54" i="6"/>
  <c r="AX54" i="6"/>
  <c r="AW54" i="6"/>
  <c r="AV54" i="6"/>
  <c r="AU54" i="6"/>
  <c r="AT54" i="6"/>
  <c r="AS54" i="6"/>
  <c r="AR54" i="6"/>
  <c r="AQ54" i="6"/>
  <c r="S54" i="6"/>
  <c r="R54" i="6"/>
  <c r="Q54" i="6"/>
  <c r="P54" i="6"/>
  <c r="E54" i="6"/>
  <c r="BG53" i="6"/>
  <c r="BF53" i="6"/>
  <c r="BE53" i="6"/>
  <c r="AZ53" i="6"/>
  <c r="AY53" i="6"/>
  <c r="AX53" i="6"/>
  <c r="AW53" i="6"/>
  <c r="AV53" i="6"/>
  <c r="AU53" i="6"/>
  <c r="AT53" i="6"/>
  <c r="AS53" i="6"/>
  <c r="AR53" i="6"/>
  <c r="AQ53" i="6"/>
  <c r="U53" i="6"/>
  <c r="S53" i="6"/>
  <c r="R53" i="6"/>
  <c r="T53" i="6" s="1"/>
  <c r="Q53" i="6"/>
  <c r="P53" i="6"/>
  <c r="E53" i="6"/>
  <c r="AZ52" i="6"/>
  <c r="AY52" i="6"/>
  <c r="AX52" i="6"/>
  <c r="AW52" i="6"/>
  <c r="AV52" i="6"/>
  <c r="AU52" i="6"/>
  <c r="AT52" i="6"/>
  <c r="AS52" i="6"/>
  <c r="AR52" i="6"/>
  <c r="AQ52" i="6"/>
  <c r="S52" i="6"/>
  <c r="R52" i="6"/>
  <c r="Q52" i="6"/>
  <c r="P52" i="6"/>
  <c r="E52" i="6"/>
  <c r="AZ51" i="6"/>
  <c r="AY51" i="6"/>
  <c r="AX51" i="6"/>
  <c r="AW51" i="6"/>
  <c r="AV51" i="6"/>
  <c r="AU51" i="6"/>
  <c r="AT51" i="6"/>
  <c r="AS51" i="6"/>
  <c r="AR51" i="6"/>
  <c r="AQ51" i="6"/>
  <c r="AM51" i="6"/>
  <c r="U51" i="6"/>
  <c r="S51" i="6"/>
  <c r="R51" i="6"/>
  <c r="T51" i="6" s="1"/>
  <c r="Q51" i="6"/>
  <c r="P51" i="6"/>
  <c r="E51" i="6"/>
  <c r="AZ50" i="6"/>
  <c r="AY50" i="6"/>
  <c r="AX50" i="6"/>
  <c r="AW50" i="6"/>
  <c r="AV50" i="6"/>
  <c r="AU50" i="6"/>
  <c r="AT50" i="6"/>
  <c r="AS50" i="6"/>
  <c r="AR50" i="6"/>
  <c r="AQ50" i="6"/>
  <c r="S50" i="6"/>
  <c r="R50" i="6"/>
  <c r="Q50" i="6"/>
  <c r="P50" i="6"/>
  <c r="E50" i="6"/>
  <c r="D50" i="6"/>
  <c r="D51" i="6" s="1"/>
  <c r="D52" i="6" s="1"/>
  <c r="D53" i="6" s="1"/>
  <c r="D54" i="6" s="1"/>
  <c r="D55" i="6" s="1"/>
  <c r="D56" i="6" s="1"/>
  <c r="D57" i="6" s="1"/>
  <c r="D58" i="6" s="1"/>
  <c r="D59" i="6" s="1"/>
  <c r="U49" i="6"/>
  <c r="T49" i="6"/>
  <c r="BH48" i="6"/>
  <c r="BG48" i="6"/>
  <c r="BF48" i="6"/>
  <c r="BE48" i="6"/>
  <c r="AZ48" i="6"/>
  <c r="AY48" i="6"/>
  <c r="AX48" i="6"/>
  <c r="AW48" i="6"/>
  <c r="AV48" i="6"/>
  <c r="AU48" i="6"/>
  <c r="AT48" i="6"/>
  <c r="AS48" i="6"/>
  <c r="AR48" i="6"/>
  <c r="AQ48" i="6"/>
  <c r="U48" i="6"/>
  <c r="T48" i="6"/>
  <c r="BD48" i="6" s="1"/>
  <c r="S48" i="6"/>
  <c r="R48" i="6"/>
  <c r="Q48" i="6"/>
  <c r="P48" i="6"/>
  <c r="E48" i="6"/>
  <c r="BG47" i="6"/>
  <c r="BF47" i="6"/>
  <c r="BE47" i="6"/>
  <c r="AZ47" i="6"/>
  <c r="AY47" i="6"/>
  <c r="AX47" i="6"/>
  <c r="AW47" i="6"/>
  <c r="AV47" i="6"/>
  <c r="AU47" i="6"/>
  <c r="AT47" i="6"/>
  <c r="AS47" i="6"/>
  <c r="AR47" i="6"/>
  <c r="AQ47" i="6"/>
  <c r="U47" i="6"/>
  <c r="T47" i="6"/>
  <c r="S47" i="6"/>
  <c r="R47" i="6"/>
  <c r="Q47" i="6"/>
  <c r="P47" i="6"/>
  <c r="E47" i="6"/>
  <c r="BH46" i="6"/>
  <c r="BG46" i="6"/>
  <c r="BF46" i="6"/>
  <c r="BE46" i="6"/>
  <c r="AZ46" i="6"/>
  <c r="AY46" i="6"/>
  <c r="AX46" i="6"/>
  <c r="AW46" i="6"/>
  <c r="AV46" i="6"/>
  <c r="AU46" i="6"/>
  <c r="AT46" i="6"/>
  <c r="AS46" i="6"/>
  <c r="AR46" i="6"/>
  <c r="AQ46" i="6"/>
  <c r="U46" i="6"/>
  <c r="BE127" i="6" s="1"/>
  <c r="T46" i="6"/>
  <c r="BD46" i="6" s="1"/>
  <c r="S46" i="6"/>
  <c r="R46" i="6"/>
  <c r="Q46" i="6"/>
  <c r="P46" i="6"/>
  <c r="E46" i="6"/>
  <c r="BG45" i="6"/>
  <c r="BF45" i="6"/>
  <c r="BE45" i="6"/>
  <c r="BD45" i="6"/>
  <c r="BC45" i="6"/>
  <c r="AZ45" i="6"/>
  <c r="AY45" i="6"/>
  <c r="AX45" i="6"/>
  <c r="AW45" i="6"/>
  <c r="AV45" i="6"/>
  <c r="AU45" i="6"/>
  <c r="AT45" i="6"/>
  <c r="AS45" i="6"/>
  <c r="AR45" i="6"/>
  <c r="AQ45" i="6"/>
  <c r="U45" i="6"/>
  <c r="T45" i="6"/>
  <c r="S45" i="6"/>
  <c r="R45" i="6"/>
  <c r="Q45" i="6"/>
  <c r="P45" i="6"/>
  <c r="E45" i="6"/>
  <c r="AZ44" i="6"/>
  <c r="AY44" i="6"/>
  <c r="AX44" i="6"/>
  <c r="AW44" i="6"/>
  <c r="AV44" i="6"/>
  <c r="AU44" i="6"/>
  <c r="AT44" i="6"/>
  <c r="AS44" i="6"/>
  <c r="AR44" i="6"/>
  <c r="AQ44" i="6"/>
  <c r="U44" i="6"/>
  <c r="T44" i="6"/>
  <c r="BD44" i="6" s="1"/>
  <c r="S44" i="6"/>
  <c r="R44" i="6"/>
  <c r="Q44" i="6"/>
  <c r="P44" i="6"/>
  <c r="E44" i="6"/>
  <c r="AZ43" i="6"/>
  <c r="AY43" i="6"/>
  <c r="AX43" i="6"/>
  <c r="AW43" i="6"/>
  <c r="AV43" i="6"/>
  <c r="AU43" i="6"/>
  <c r="AT43" i="6"/>
  <c r="AS43" i="6"/>
  <c r="AR43" i="6"/>
  <c r="AQ43" i="6"/>
  <c r="Q43" i="6"/>
  <c r="P43" i="6"/>
  <c r="E43" i="6"/>
  <c r="AZ42" i="6"/>
  <c r="AY42" i="6"/>
  <c r="AX42" i="6"/>
  <c r="AW42" i="6"/>
  <c r="AV42" i="6"/>
  <c r="AU42" i="6"/>
  <c r="AT42" i="6"/>
  <c r="AS42" i="6"/>
  <c r="AR42" i="6"/>
  <c r="AQ42" i="6"/>
  <c r="U42" i="6"/>
  <c r="T42" i="6"/>
  <c r="BD42" i="6" s="1"/>
  <c r="S42" i="6"/>
  <c r="R42" i="6"/>
  <c r="Q42" i="6"/>
  <c r="P42" i="6"/>
  <c r="E42" i="6"/>
  <c r="AZ41" i="6"/>
  <c r="AY41" i="6"/>
  <c r="AX41" i="6"/>
  <c r="AW41" i="6"/>
  <c r="AV41" i="6"/>
  <c r="AU41" i="6"/>
  <c r="AT41" i="6"/>
  <c r="AS41" i="6"/>
  <c r="AR41" i="6"/>
  <c r="AQ41" i="6"/>
  <c r="U41" i="6"/>
  <c r="T41" i="6"/>
  <c r="S41" i="6"/>
  <c r="R41" i="6"/>
  <c r="Q41" i="6"/>
  <c r="P41" i="6"/>
  <c r="E41" i="6"/>
  <c r="BC40" i="6"/>
  <c r="AZ40" i="6"/>
  <c r="AY40" i="6"/>
  <c r="AX40" i="6"/>
  <c r="AW40" i="6"/>
  <c r="AV40" i="6"/>
  <c r="AU40" i="6"/>
  <c r="AT40" i="6"/>
  <c r="AS40" i="6"/>
  <c r="AR40" i="6"/>
  <c r="AQ40" i="6"/>
  <c r="U40" i="6"/>
  <c r="AO40" i="6" s="1"/>
  <c r="T40" i="6"/>
  <c r="S40" i="6"/>
  <c r="R40" i="6"/>
  <c r="Q40" i="6"/>
  <c r="P40" i="6"/>
  <c r="E40" i="6"/>
  <c r="AZ39" i="6"/>
  <c r="AY39" i="6"/>
  <c r="AX39" i="6"/>
  <c r="AW39" i="6"/>
  <c r="AV39" i="6"/>
  <c r="AU39" i="6"/>
  <c r="AT39" i="6"/>
  <c r="AS39" i="6"/>
  <c r="AR39" i="6"/>
  <c r="AQ39" i="6"/>
  <c r="U39" i="6"/>
  <c r="T39" i="6"/>
  <c r="S39" i="6"/>
  <c r="R39" i="6"/>
  <c r="Q39" i="6"/>
  <c r="P39" i="6"/>
  <c r="E39" i="6"/>
  <c r="D39" i="6"/>
  <c r="D40" i="6" s="1"/>
  <c r="BG35" i="6"/>
  <c r="AY35" i="6"/>
  <c r="Y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AM35" i="6" s="1"/>
  <c r="G35" i="6"/>
  <c r="F35" i="6"/>
  <c r="AP34" i="6"/>
  <c r="AM34" i="6"/>
  <c r="Y34" i="6"/>
  <c r="X34" i="6"/>
  <c r="BG33" i="6" s="1"/>
  <c r="W34" i="6"/>
  <c r="V34" i="6"/>
  <c r="U34" i="6"/>
  <c r="T34" i="6"/>
  <c r="S34" i="6"/>
  <c r="BD33" i="6" s="1"/>
  <c r="R34" i="6"/>
  <c r="Q34" i="6"/>
  <c r="P34" i="6"/>
  <c r="BC33" i="6" s="1"/>
  <c r="O34" i="6"/>
  <c r="N34" i="6"/>
  <c r="M34" i="6"/>
  <c r="L34" i="6"/>
  <c r="BA33" i="6" s="1"/>
  <c r="K34" i="6"/>
  <c r="AZ33" i="6" s="1"/>
  <c r="BH33" i="6" s="1"/>
  <c r="J34" i="6"/>
  <c r="I34" i="6"/>
  <c r="H34" i="6"/>
  <c r="AL34" i="6" s="1"/>
  <c r="G34" i="6"/>
  <c r="F34" i="6"/>
  <c r="BF33" i="6"/>
  <c r="BE33" i="6"/>
  <c r="BB33" i="6"/>
  <c r="AY33" i="6"/>
  <c r="AX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M33" i="6" s="1"/>
  <c r="AQ33" i="6" s="1"/>
  <c r="F33" i="6"/>
  <c r="BG32" i="6"/>
  <c r="BF32" i="6"/>
  <c r="AY32" i="6"/>
  <c r="AA32" i="6"/>
  <c r="Z32" i="6"/>
  <c r="U32" i="6"/>
  <c r="T32" i="6"/>
  <c r="S32" i="6"/>
  <c r="Q32" i="6"/>
  <c r="P32" i="6"/>
  <c r="O32" i="6"/>
  <c r="M32" i="6"/>
  <c r="L32" i="6"/>
  <c r="K32" i="6"/>
  <c r="I32" i="6"/>
  <c r="H32" i="6"/>
  <c r="G32" i="6"/>
  <c r="AA31" i="6"/>
  <c r="Z31" i="6"/>
  <c r="BG30" i="6" s="1"/>
  <c r="W31" i="6"/>
  <c r="V31" i="6"/>
  <c r="U31" i="6"/>
  <c r="T31" i="6"/>
  <c r="S31" i="6"/>
  <c r="BD30" i="6" s="1"/>
  <c r="R31" i="6"/>
  <c r="Q31" i="6"/>
  <c r="P31" i="6"/>
  <c r="BC30" i="6" s="1"/>
  <c r="O31" i="6"/>
  <c r="N31" i="6"/>
  <c r="M31" i="6"/>
  <c r="L31" i="6"/>
  <c r="BA30" i="6" s="1"/>
  <c r="K31" i="6"/>
  <c r="J31" i="6"/>
  <c r="I31" i="6"/>
  <c r="H31" i="6"/>
  <c r="G31" i="6"/>
  <c r="AM31" i="6" s="1"/>
  <c r="F31" i="6"/>
  <c r="AZ30" i="6"/>
  <c r="AY30" i="6"/>
  <c r="AA30" i="6"/>
  <c r="Z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AL30" i="6" s="1"/>
  <c r="AP30" i="6" s="1"/>
  <c r="I30" i="6"/>
  <c r="AM30" i="6" s="1"/>
  <c r="H30" i="6"/>
  <c r="G30" i="6"/>
  <c r="F30" i="6"/>
  <c r="BG29" i="6"/>
  <c r="BF29" i="6"/>
  <c r="BE29" i="6"/>
  <c r="BD29" i="6"/>
  <c r="BC29" i="6"/>
  <c r="BB29" i="6"/>
  <c r="BA29" i="6"/>
  <c r="AZ29" i="6"/>
  <c r="BH29" i="6" s="1"/>
  <c r="AY29" i="6"/>
  <c r="AX29" i="6"/>
  <c r="Z29" i="6"/>
  <c r="Y29" i="6"/>
  <c r="X29" i="6"/>
  <c r="T29" i="6"/>
  <c r="S29" i="6"/>
  <c r="R29" i="6"/>
  <c r="P29" i="6"/>
  <c r="O29" i="6"/>
  <c r="N29" i="6"/>
  <c r="L29" i="6"/>
  <c r="K29" i="6"/>
  <c r="J29" i="6"/>
  <c r="H29" i="6"/>
  <c r="G29" i="6"/>
  <c r="F29" i="6"/>
  <c r="AA28" i="6"/>
  <c r="Z28" i="6"/>
  <c r="Y28" i="6"/>
  <c r="X28" i="6"/>
  <c r="U28" i="6"/>
  <c r="AN25" i="6" s="1"/>
  <c r="T28" i="6"/>
  <c r="BD27" i="6" s="1"/>
  <c r="S28" i="6"/>
  <c r="R28" i="6"/>
  <c r="BC27" i="6" s="1"/>
  <c r="Q28" i="6"/>
  <c r="BB27" i="6" s="1"/>
  <c r="P28" i="6"/>
  <c r="O28" i="6"/>
  <c r="N28" i="6"/>
  <c r="M28" i="6"/>
  <c r="L28" i="6"/>
  <c r="AZ27" i="6" s="1"/>
  <c r="K28" i="6"/>
  <c r="J28" i="6"/>
  <c r="AL28" i="6" s="1"/>
  <c r="I28" i="6"/>
  <c r="AM28" i="6" s="1"/>
  <c r="H28" i="6"/>
  <c r="G28" i="6"/>
  <c r="F28" i="6"/>
  <c r="BG27" i="6"/>
  <c r="BF27" i="6"/>
  <c r="BE27" i="6"/>
  <c r="BA27" i="6"/>
  <c r="AY27" i="6"/>
  <c r="AX27" i="6"/>
  <c r="AA27" i="6"/>
  <c r="Z27" i="6"/>
  <c r="Y27" i="6"/>
  <c r="X27" i="6"/>
  <c r="U27" i="6"/>
  <c r="AN24" i="6" s="1"/>
  <c r="T27" i="6"/>
  <c r="AO24" i="6" s="1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BG26" i="6"/>
  <c r="BD26" i="6"/>
  <c r="BC26" i="6"/>
  <c r="BB26" i="6"/>
  <c r="BA26" i="6"/>
  <c r="AZ26" i="6"/>
  <c r="AY26" i="6"/>
  <c r="AX26" i="6"/>
  <c r="AO26" i="6"/>
  <c r="AA26" i="6"/>
  <c r="Z26" i="6"/>
  <c r="Y26" i="6"/>
  <c r="X26" i="6"/>
  <c r="W26" i="6"/>
  <c r="V26" i="6"/>
  <c r="S26" i="6"/>
  <c r="R26" i="6"/>
  <c r="Q26" i="6"/>
  <c r="O26" i="6"/>
  <c r="N26" i="6"/>
  <c r="K26" i="6"/>
  <c r="J26" i="6"/>
  <c r="I26" i="6"/>
  <c r="H26" i="6"/>
  <c r="G26" i="6"/>
  <c r="F26" i="6"/>
  <c r="AA25" i="6"/>
  <c r="Z25" i="6"/>
  <c r="BE35" i="6" s="1"/>
  <c r="Y25" i="6"/>
  <c r="BF24" i="6" s="1"/>
  <c r="X25" i="6"/>
  <c r="W25" i="6"/>
  <c r="V25" i="6"/>
  <c r="S25" i="6"/>
  <c r="R25" i="6"/>
  <c r="Q25" i="6"/>
  <c r="P25" i="6"/>
  <c r="BC24" i="6" s="1"/>
  <c r="O25" i="6"/>
  <c r="N25" i="6"/>
  <c r="M25" i="6"/>
  <c r="AM25" i="6" s="1"/>
  <c r="L25" i="6"/>
  <c r="AL25" i="6" s="1"/>
  <c r="AP25" i="6" s="1"/>
  <c r="K25" i="6"/>
  <c r="J25" i="6"/>
  <c r="I25" i="6"/>
  <c r="H25" i="6"/>
  <c r="G25" i="6"/>
  <c r="AX24" i="6" s="1"/>
  <c r="F25" i="6"/>
  <c r="BD24" i="6"/>
  <c r="BB24" i="6"/>
  <c r="BA24" i="6"/>
  <c r="AZ24" i="6"/>
  <c r="AY24" i="6"/>
  <c r="AQ24" i="6"/>
  <c r="AR24" i="6" s="1"/>
  <c r="AA24" i="6"/>
  <c r="Z24" i="6"/>
  <c r="Y24" i="6"/>
  <c r="X24" i="6"/>
  <c r="W24" i="6"/>
  <c r="V24" i="6"/>
  <c r="S24" i="6"/>
  <c r="R24" i="6"/>
  <c r="Q24" i="6"/>
  <c r="P24" i="6"/>
  <c r="O24" i="6"/>
  <c r="N24" i="6"/>
  <c r="M24" i="6"/>
  <c r="L24" i="6"/>
  <c r="K24" i="6"/>
  <c r="J24" i="6"/>
  <c r="I24" i="6"/>
  <c r="H24" i="6"/>
  <c r="AL24" i="6" s="1"/>
  <c r="AP24" i="6" s="1"/>
  <c r="G24" i="6"/>
  <c r="AM24" i="6" s="1"/>
  <c r="F24" i="6"/>
  <c r="AY23" i="6"/>
  <c r="AA23" i="6"/>
  <c r="Z23" i="6"/>
  <c r="Y23" i="6"/>
  <c r="X23" i="6"/>
  <c r="W23" i="6"/>
  <c r="V23" i="6"/>
  <c r="Q23" i="6"/>
  <c r="P23" i="6"/>
  <c r="O23" i="6"/>
  <c r="M23" i="6"/>
  <c r="L23" i="6"/>
  <c r="K23" i="6"/>
  <c r="J23" i="6"/>
  <c r="I23" i="6"/>
  <c r="G23" i="6"/>
  <c r="F23" i="6"/>
  <c r="AA22" i="6"/>
  <c r="Z22" i="6"/>
  <c r="Y22" i="6"/>
  <c r="X22" i="6"/>
  <c r="BD32" i="6" s="1"/>
  <c r="W22" i="6"/>
  <c r="V22" i="6"/>
  <c r="Q22" i="6"/>
  <c r="P22" i="6"/>
  <c r="O22" i="6"/>
  <c r="N22" i="6"/>
  <c r="BB21" i="6" s="1"/>
  <c r="M22" i="6"/>
  <c r="L22" i="6"/>
  <c r="K22" i="6"/>
  <c r="AM22" i="6" s="1"/>
  <c r="J22" i="6"/>
  <c r="I22" i="6"/>
  <c r="H22" i="6"/>
  <c r="G22" i="6"/>
  <c r="F22" i="6"/>
  <c r="AL22" i="6" s="1"/>
  <c r="BC21" i="6"/>
  <c r="AY21" i="6"/>
  <c r="AA21" i="6"/>
  <c r="Z21" i="6"/>
  <c r="Y21" i="6"/>
  <c r="X21" i="6"/>
  <c r="W21" i="6"/>
  <c r="V21" i="6"/>
  <c r="Q21" i="6"/>
  <c r="P21" i="6"/>
  <c r="O21" i="6"/>
  <c r="N21" i="6"/>
  <c r="M21" i="6"/>
  <c r="L21" i="6"/>
  <c r="K21" i="6"/>
  <c r="J21" i="6"/>
  <c r="I21" i="6"/>
  <c r="AM21" i="6" s="1"/>
  <c r="H21" i="6"/>
  <c r="G21" i="6"/>
  <c r="F21" i="6"/>
  <c r="AL21" i="6" s="1"/>
  <c r="BC20" i="6"/>
  <c r="BB20" i="6"/>
  <c r="AY20" i="6"/>
  <c r="AA20" i="6"/>
  <c r="Z20" i="6"/>
  <c r="X20" i="6"/>
  <c r="W20" i="6"/>
  <c r="V20" i="6"/>
  <c r="S20" i="6"/>
  <c r="R20" i="6"/>
  <c r="J20" i="6"/>
  <c r="I20" i="6"/>
  <c r="H20" i="6"/>
  <c r="F20" i="6"/>
  <c r="AA19" i="6"/>
  <c r="Z19" i="6"/>
  <c r="BC35" i="6" s="1"/>
  <c r="Y19" i="6"/>
  <c r="X19" i="6"/>
  <c r="BC32" i="6" s="1"/>
  <c r="W19" i="6"/>
  <c r="V19" i="6"/>
  <c r="S19" i="6"/>
  <c r="BC18" i="6" s="1"/>
  <c r="R19" i="6"/>
  <c r="BC23" i="6" s="1"/>
  <c r="K19" i="6"/>
  <c r="J19" i="6"/>
  <c r="AZ18" i="6" s="1"/>
  <c r="I19" i="6"/>
  <c r="BB8" i="6" s="1"/>
  <c r="H19" i="6"/>
  <c r="G19" i="6"/>
  <c r="F19" i="6"/>
  <c r="AY18" i="6"/>
  <c r="AX18" i="6"/>
  <c r="AA18" i="6"/>
  <c r="Z18" i="6"/>
  <c r="Y18" i="6"/>
  <c r="X18" i="6"/>
  <c r="W18" i="6"/>
  <c r="V18" i="6"/>
  <c r="S18" i="6"/>
  <c r="R18" i="6"/>
  <c r="O18" i="6"/>
  <c r="M18" i="6"/>
  <c r="L18" i="6"/>
  <c r="K18" i="6"/>
  <c r="J18" i="6"/>
  <c r="I18" i="6"/>
  <c r="H18" i="6"/>
  <c r="F18" i="6"/>
  <c r="BC17" i="6"/>
  <c r="BB17" i="6"/>
  <c r="AY17" i="6"/>
  <c r="AA17" i="6"/>
  <c r="Z17" i="6"/>
  <c r="Y17" i="6"/>
  <c r="X17" i="6"/>
  <c r="W17" i="6"/>
  <c r="V17" i="6"/>
  <c r="S17" i="6"/>
  <c r="R17" i="6"/>
  <c r="Q17" i="6"/>
  <c r="M17" i="6"/>
  <c r="L17" i="6"/>
  <c r="K17" i="6"/>
  <c r="J17" i="6"/>
  <c r="I17" i="6"/>
  <c r="AA16" i="6"/>
  <c r="Z16" i="6"/>
  <c r="Y16" i="6"/>
  <c r="X16" i="6"/>
  <c r="BB32" i="6" s="1"/>
  <c r="W16" i="6"/>
  <c r="V16" i="6"/>
  <c r="S16" i="6"/>
  <c r="R16" i="6"/>
  <c r="Q16" i="6"/>
  <c r="BB15" i="6" s="1"/>
  <c r="P16" i="6"/>
  <c r="M16" i="6"/>
  <c r="L16" i="6"/>
  <c r="K16" i="6"/>
  <c r="BA11" i="6" s="1"/>
  <c r="J16" i="6"/>
  <c r="I16" i="6"/>
  <c r="H16" i="6"/>
  <c r="BA8" i="6" s="1"/>
  <c r="BA15" i="6"/>
  <c r="AZ15" i="6"/>
  <c r="AY15" i="6"/>
  <c r="AA15" i="6"/>
  <c r="Z15" i="6"/>
  <c r="Y15" i="6"/>
  <c r="X15" i="6"/>
  <c r="W15" i="6"/>
  <c r="V15" i="6"/>
  <c r="S15" i="6"/>
  <c r="R15" i="6"/>
  <c r="Q15" i="6"/>
  <c r="P15" i="6"/>
  <c r="M15" i="6"/>
  <c r="L15" i="6"/>
  <c r="K15" i="6"/>
  <c r="J15" i="6"/>
  <c r="I15" i="6"/>
  <c r="H15" i="6"/>
  <c r="G15" i="6"/>
  <c r="F15" i="6"/>
  <c r="BA14" i="6"/>
  <c r="AZ14" i="6"/>
  <c r="AY14" i="6"/>
  <c r="AA14" i="6"/>
  <c r="Y14" i="6"/>
  <c r="X14" i="6"/>
  <c r="W14" i="6"/>
  <c r="V14" i="6"/>
  <c r="S14" i="6"/>
  <c r="Q14" i="6"/>
  <c r="P14" i="6"/>
  <c r="O14" i="6"/>
  <c r="F14" i="6"/>
  <c r="AA13" i="6"/>
  <c r="Z13" i="6"/>
  <c r="BA35" i="6" s="1"/>
  <c r="Y13" i="6"/>
  <c r="X13" i="6"/>
  <c r="W13" i="6"/>
  <c r="V13" i="6"/>
  <c r="S13" i="6"/>
  <c r="BC12" i="6" s="1"/>
  <c r="R13" i="6"/>
  <c r="BA23" i="6" s="1"/>
  <c r="Q13" i="6"/>
  <c r="P13" i="6"/>
  <c r="O13" i="6"/>
  <c r="BA12" i="6" s="1"/>
  <c r="N13" i="6"/>
  <c r="G13" i="6"/>
  <c r="F13" i="6"/>
  <c r="AX12" i="6"/>
  <c r="AA12" i="6"/>
  <c r="Z12" i="6"/>
  <c r="Y12" i="6"/>
  <c r="X12" i="6"/>
  <c r="W12" i="6"/>
  <c r="V12" i="6"/>
  <c r="S12" i="6"/>
  <c r="R12" i="6"/>
  <c r="Q12" i="6"/>
  <c r="P12" i="6"/>
  <c r="O12" i="6"/>
  <c r="N12" i="6"/>
  <c r="H12" i="6"/>
  <c r="G12" i="6"/>
  <c r="F12" i="6"/>
  <c r="AA11" i="6"/>
  <c r="Y11" i="6"/>
  <c r="X11" i="6"/>
  <c r="R11" i="6"/>
  <c r="Q11" i="6"/>
  <c r="P11" i="6"/>
  <c r="N11" i="6"/>
  <c r="M11" i="6"/>
  <c r="L11" i="6"/>
  <c r="AA10" i="6"/>
  <c r="Z10" i="6"/>
  <c r="AZ35" i="6" s="1"/>
  <c r="Y10" i="6"/>
  <c r="X10" i="6"/>
  <c r="AZ32" i="6" s="1"/>
  <c r="W10" i="6"/>
  <c r="S10" i="6"/>
  <c r="R10" i="6"/>
  <c r="AZ23" i="6" s="1"/>
  <c r="Q10" i="6"/>
  <c r="P10" i="6"/>
  <c r="O10" i="6"/>
  <c r="N10" i="6"/>
  <c r="M10" i="6"/>
  <c r="L10" i="6"/>
  <c r="BC9" i="6"/>
  <c r="AZ9" i="6"/>
  <c r="AA9" i="6"/>
  <c r="Z9" i="6"/>
  <c r="Y9" i="6"/>
  <c r="X9" i="6"/>
  <c r="W9" i="6"/>
  <c r="V9" i="6"/>
  <c r="S9" i="6"/>
  <c r="R9" i="6"/>
  <c r="Q9" i="6"/>
  <c r="P9" i="6"/>
  <c r="O9" i="6"/>
  <c r="N9" i="6"/>
  <c r="M9" i="6"/>
  <c r="L9" i="6"/>
  <c r="I9" i="6"/>
  <c r="F9" i="6"/>
  <c r="BC8" i="6"/>
  <c r="AA8" i="6"/>
  <c r="Z8" i="6"/>
  <c r="W8" i="6"/>
  <c r="V8" i="6"/>
  <c r="S8" i="6"/>
  <c r="O8" i="6"/>
  <c r="N8" i="6"/>
  <c r="K8" i="6"/>
  <c r="J8" i="6"/>
  <c r="AA7" i="6"/>
  <c r="Z7" i="6"/>
  <c r="Y7" i="6"/>
  <c r="X7" i="6"/>
  <c r="W7" i="6"/>
  <c r="V7" i="6"/>
  <c r="S7" i="6"/>
  <c r="R7" i="6"/>
  <c r="BC6" i="6" s="1"/>
  <c r="Q7" i="6"/>
  <c r="P7" i="6"/>
  <c r="O7" i="6"/>
  <c r="N7" i="6"/>
  <c r="M7" i="6"/>
  <c r="L7" i="6"/>
  <c r="AZ6" i="6" s="1"/>
  <c r="K7" i="6"/>
  <c r="J7" i="6"/>
  <c r="AY6" i="6" s="1"/>
  <c r="BH6" i="6" s="1"/>
  <c r="G7" i="6"/>
  <c r="F7" i="6"/>
  <c r="BB6" i="6"/>
  <c r="BA6" i="6"/>
  <c r="AX6" i="6"/>
  <c r="AA6" i="6"/>
  <c r="Z6" i="6"/>
  <c r="Y6" i="6"/>
  <c r="X6" i="6"/>
  <c r="W6" i="6"/>
  <c r="V6" i="6"/>
  <c r="S6" i="6"/>
  <c r="R6" i="6"/>
  <c r="Q6" i="6"/>
  <c r="P6" i="6"/>
  <c r="O6" i="6"/>
  <c r="N6" i="6"/>
  <c r="M6" i="6"/>
  <c r="L6" i="6"/>
  <c r="K6" i="6"/>
  <c r="J6" i="6"/>
  <c r="AL6" i="6" s="1"/>
  <c r="G6" i="6"/>
  <c r="AM6" i="6" s="1"/>
  <c r="F6" i="6"/>
  <c r="BC5" i="6"/>
  <c r="BB5" i="6"/>
  <c r="AX5" i="6"/>
  <c r="AA5" i="6"/>
  <c r="Z5" i="6"/>
  <c r="Y5" i="6"/>
  <c r="X5" i="6"/>
  <c r="W5" i="6"/>
  <c r="V5" i="6"/>
  <c r="S5" i="6"/>
  <c r="R5" i="6"/>
  <c r="O5" i="6"/>
  <c r="N5" i="6"/>
  <c r="M5" i="6"/>
  <c r="L5" i="6"/>
  <c r="K5" i="6"/>
  <c r="J5" i="6"/>
  <c r="I5" i="6"/>
  <c r="H5" i="6"/>
  <c r="AA4" i="6"/>
  <c r="AN34" i="6" s="1"/>
  <c r="Z4" i="6"/>
  <c r="Y4" i="6"/>
  <c r="X4" i="6"/>
  <c r="W4" i="6"/>
  <c r="V4" i="6"/>
  <c r="S4" i="6"/>
  <c r="AN22" i="6" s="1"/>
  <c r="R4" i="6"/>
  <c r="O4" i="6"/>
  <c r="N4" i="6"/>
  <c r="BA3" i="6" s="1"/>
  <c r="M4" i="6"/>
  <c r="L4" i="6"/>
  <c r="K4" i="6"/>
  <c r="J4" i="6"/>
  <c r="I4" i="6"/>
  <c r="H4" i="6"/>
  <c r="AX8" i="6" s="1"/>
  <c r="AZ3" i="6"/>
  <c r="AY3" i="6"/>
  <c r="AA3" i="6"/>
  <c r="Z3" i="6"/>
  <c r="AO33" i="6" s="1"/>
  <c r="Y3" i="6"/>
  <c r="AN30" i="6" s="1"/>
  <c r="X3" i="6"/>
  <c r="AO30" i="6" s="1"/>
  <c r="W3" i="6"/>
  <c r="AN27" i="6" s="1"/>
  <c r="V3" i="6"/>
  <c r="AO27" i="6" s="1"/>
  <c r="S3" i="6"/>
  <c r="AN21" i="6" s="1"/>
  <c r="R3" i="6"/>
  <c r="AO21" i="6" s="1"/>
  <c r="AQ21" i="6" s="1"/>
  <c r="Q3" i="6"/>
  <c r="P3" i="6"/>
  <c r="AO18" i="6" s="1"/>
  <c r="O3" i="6"/>
  <c r="N3" i="6"/>
  <c r="M3" i="6"/>
  <c r="L3" i="6"/>
  <c r="K3" i="6"/>
  <c r="J3" i="6"/>
  <c r="I3" i="6"/>
  <c r="H3" i="6"/>
  <c r="Z2" i="6"/>
  <c r="X2" i="6"/>
  <c r="V2" i="6"/>
  <c r="R2" i="6"/>
  <c r="P2" i="6"/>
  <c r="N2" i="6"/>
  <c r="L2" i="6"/>
  <c r="J2" i="6"/>
  <c r="H2" i="6"/>
  <c r="F2" i="6"/>
  <c r="AZ158" i="4"/>
  <c r="AY158" i="4"/>
  <c r="AX158" i="4"/>
  <c r="AW158" i="4"/>
  <c r="AV158" i="4"/>
  <c r="AU158" i="4"/>
  <c r="AT158" i="4"/>
  <c r="AS158" i="4"/>
  <c r="AR158" i="4"/>
  <c r="AQ158" i="4"/>
  <c r="U158" i="4"/>
  <c r="AO158" i="4" s="1"/>
  <c r="T158" i="4"/>
  <c r="S158" i="4"/>
  <c r="R158" i="4"/>
  <c r="Q158" i="4"/>
  <c r="P158" i="4"/>
  <c r="E158" i="4"/>
  <c r="AZ157" i="4"/>
  <c r="AY157" i="4"/>
  <c r="AX157" i="4"/>
  <c r="AW157" i="4"/>
  <c r="AV157" i="4"/>
  <c r="AU157" i="4"/>
  <c r="AT157" i="4"/>
  <c r="AS157" i="4"/>
  <c r="AR157" i="4"/>
  <c r="AQ157" i="4"/>
  <c r="S157" i="4"/>
  <c r="U157" i="4" s="1"/>
  <c r="R157" i="4"/>
  <c r="T157" i="4" s="1"/>
  <c r="Q157" i="4"/>
  <c r="P157" i="4"/>
  <c r="E157" i="4"/>
  <c r="AZ156" i="4"/>
  <c r="AY156" i="4"/>
  <c r="AX156" i="4"/>
  <c r="AW156" i="4"/>
  <c r="AV156" i="4"/>
  <c r="AU156" i="4"/>
  <c r="AT156" i="4"/>
  <c r="AS156" i="4"/>
  <c r="AR156" i="4"/>
  <c r="AQ156" i="4"/>
  <c r="U156" i="4"/>
  <c r="T156" i="4"/>
  <c r="S156" i="4"/>
  <c r="R156" i="4"/>
  <c r="Q156" i="4"/>
  <c r="P156" i="4"/>
  <c r="E156" i="4"/>
  <c r="BG155" i="4"/>
  <c r="AZ155" i="4"/>
  <c r="AY155" i="4"/>
  <c r="AX155" i="4"/>
  <c r="AW155" i="4"/>
  <c r="AV155" i="4"/>
  <c r="AU155" i="4"/>
  <c r="AT155" i="4"/>
  <c r="AS155" i="4"/>
  <c r="AR155" i="4"/>
  <c r="AQ155" i="4"/>
  <c r="S155" i="4"/>
  <c r="U155" i="4" s="1"/>
  <c r="R155" i="4"/>
  <c r="T155" i="4" s="1"/>
  <c r="Q155" i="4"/>
  <c r="P155" i="4"/>
  <c r="R33" i="4" s="1"/>
  <c r="E155" i="4"/>
  <c r="BD154" i="4"/>
  <c r="BC154" i="4"/>
  <c r="AZ154" i="4"/>
  <c r="AY154" i="4"/>
  <c r="AX154" i="4"/>
  <c r="AW154" i="4"/>
  <c r="AV154" i="4"/>
  <c r="AU154" i="4"/>
  <c r="AT154" i="4"/>
  <c r="AS154" i="4"/>
  <c r="AR154" i="4"/>
  <c r="AQ154" i="4"/>
  <c r="U154" i="4"/>
  <c r="T154" i="4"/>
  <c r="S154" i="4"/>
  <c r="R154" i="4"/>
  <c r="Q154" i="4"/>
  <c r="P154" i="4"/>
  <c r="E154" i="4"/>
  <c r="AZ153" i="4"/>
  <c r="AY153" i="4"/>
  <c r="AX153" i="4"/>
  <c r="AW153" i="4"/>
  <c r="AV153" i="4"/>
  <c r="AU153" i="4"/>
  <c r="AT153" i="4"/>
  <c r="AS153" i="4"/>
  <c r="AR153" i="4"/>
  <c r="AQ153" i="4"/>
  <c r="S153" i="4"/>
  <c r="U153" i="4" s="1"/>
  <c r="R153" i="4"/>
  <c r="T153" i="4" s="1"/>
  <c r="Q153" i="4"/>
  <c r="P153" i="4"/>
  <c r="E153" i="4"/>
  <c r="AZ152" i="4"/>
  <c r="AY152" i="4"/>
  <c r="AX152" i="4"/>
  <c r="AW152" i="4"/>
  <c r="AV152" i="4"/>
  <c r="AU152" i="4"/>
  <c r="AT152" i="4"/>
  <c r="AS152" i="4"/>
  <c r="AR152" i="4"/>
  <c r="AQ152" i="4"/>
  <c r="U152" i="4"/>
  <c r="T152" i="4"/>
  <c r="S152" i="4"/>
  <c r="R152" i="4"/>
  <c r="Q152" i="4"/>
  <c r="P152" i="4"/>
  <c r="E152" i="4"/>
  <c r="AZ151" i="4"/>
  <c r="AY151" i="4"/>
  <c r="AX151" i="4"/>
  <c r="AW151" i="4"/>
  <c r="AV151" i="4"/>
  <c r="AU151" i="4"/>
  <c r="AT151" i="4"/>
  <c r="AS151" i="4"/>
  <c r="AR151" i="4"/>
  <c r="AQ151" i="4"/>
  <c r="S151" i="4"/>
  <c r="U151" i="4" s="1"/>
  <c r="R151" i="4"/>
  <c r="T151" i="4" s="1"/>
  <c r="Q151" i="4"/>
  <c r="P151" i="4"/>
  <c r="E151" i="4"/>
  <c r="BD150" i="4"/>
  <c r="BC150" i="4"/>
  <c r="AZ150" i="4"/>
  <c r="AY150" i="4"/>
  <c r="AX150" i="4"/>
  <c r="AW150" i="4"/>
  <c r="AV150" i="4"/>
  <c r="AU150" i="4"/>
  <c r="AT150" i="4"/>
  <c r="AS150" i="4"/>
  <c r="AR150" i="4"/>
  <c r="AQ150" i="4"/>
  <c r="U150" i="4"/>
  <c r="T150" i="4"/>
  <c r="S150" i="4"/>
  <c r="R150" i="4"/>
  <c r="Q150" i="4"/>
  <c r="P150" i="4"/>
  <c r="E150" i="4"/>
  <c r="D150" i="4"/>
  <c r="D151" i="4" s="1"/>
  <c r="D152" i="4" s="1"/>
  <c r="D153" i="4" s="1"/>
  <c r="D154" i="4" s="1"/>
  <c r="D155" i="4" s="1"/>
  <c r="D156" i="4" s="1"/>
  <c r="D157" i="4" s="1"/>
  <c r="D158" i="4" s="1"/>
  <c r="AZ149" i="4"/>
  <c r="AY149" i="4"/>
  <c r="AX149" i="4"/>
  <c r="AW149" i="4"/>
  <c r="AV149" i="4"/>
  <c r="AU149" i="4"/>
  <c r="AT149" i="4"/>
  <c r="AS149" i="4"/>
  <c r="AR149" i="4"/>
  <c r="AQ149" i="4"/>
  <c r="S149" i="4"/>
  <c r="U149" i="4" s="1"/>
  <c r="R149" i="4"/>
  <c r="T149" i="4" s="1"/>
  <c r="Q149" i="4"/>
  <c r="P149" i="4"/>
  <c r="E149" i="4"/>
  <c r="D149" i="4"/>
  <c r="U148" i="4"/>
  <c r="T148" i="4"/>
  <c r="BG147" i="4"/>
  <c r="BF147" i="4"/>
  <c r="AZ147" i="4"/>
  <c r="AY147" i="4"/>
  <c r="AX147" i="4"/>
  <c r="AW147" i="4"/>
  <c r="AV147" i="4"/>
  <c r="AU147" i="4"/>
  <c r="AT147" i="4"/>
  <c r="AS147" i="4"/>
  <c r="AR147" i="4"/>
  <c r="AQ147" i="4"/>
  <c r="AO147" i="4"/>
  <c r="S147" i="4"/>
  <c r="U147" i="4" s="1"/>
  <c r="R147" i="4"/>
  <c r="T147" i="4" s="1"/>
  <c r="Q147" i="4"/>
  <c r="P147" i="4"/>
  <c r="E147" i="4"/>
  <c r="AZ146" i="4"/>
  <c r="AY146" i="4"/>
  <c r="AX146" i="4"/>
  <c r="AW146" i="4"/>
  <c r="AV146" i="4"/>
  <c r="AU146" i="4"/>
  <c r="AT146" i="4"/>
  <c r="AS146" i="4"/>
  <c r="AR146" i="4"/>
  <c r="AQ146" i="4"/>
  <c r="T146" i="4"/>
  <c r="S146" i="4"/>
  <c r="U146" i="4" s="1"/>
  <c r="R146" i="4"/>
  <c r="Q146" i="4"/>
  <c r="P146" i="4"/>
  <c r="E146" i="4"/>
  <c r="AZ145" i="4"/>
  <c r="AY145" i="4"/>
  <c r="AX145" i="4"/>
  <c r="AW145" i="4"/>
  <c r="AV145" i="4"/>
  <c r="AU145" i="4"/>
  <c r="AT145" i="4"/>
  <c r="AS145" i="4"/>
  <c r="AR145" i="4"/>
  <c r="AQ145" i="4"/>
  <c r="S145" i="4"/>
  <c r="U145" i="4" s="1"/>
  <c r="R145" i="4"/>
  <c r="T145" i="4" s="1"/>
  <c r="Q145" i="4"/>
  <c r="P145" i="4"/>
  <c r="E145" i="4"/>
  <c r="AZ144" i="4"/>
  <c r="AY144" i="4"/>
  <c r="AX144" i="4"/>
  <c r="AW144" i="4"/>
  <c r="AV144" i="4"/>
  <c r="AU144" i="4"/>
  <c r="AT144" i="4"/>
  <c r="AS144" i="4"/>
  <c r="AR144" i="4"/>
  <c r="AQ144" i="4"/>
  <c r="S144" i="4"/>
  <c r="U144" i="4" s="1"/>
  <c r="R144" i="4"/>
  <c r="Q144" i="4"/>
  <c r="P144" i="4"/>
  <c r="E144" i="4"/>
  <c r="AZ143" i="4"/>
  <c r="AY143" i="4"/>
  <c r="AX143" i="4"/>
  <c r="AW143" i="4"/>
  <c r="AV143" i="4"/>
  <c r="AU143" i="4"/>
  <c r="AT143" i="4"/>
  <c r="AS143" i="4"/>
  <c r="AR143" i="4"/>
  <c r="AQ143" i="4"/>
  <c r="AO143" i="4"/>
  <c r="S143" i="4"/>
  <c r="U143" i="4" s="1"/>
  <c r="AM143" i="4" s="1"/>
  <c r="R143" i="4"/>
  <c r="T143" i="4" s="1"/>
  <c r="Q143" i="4"/>
  <c r="P143" i="4"/>
  <c r="E143" i="4"/>
  <c r="AZ142" i="4"/>
  <c r="AY142" i="4"/>
  <c r="AX142" i="4"/>
  <c r="AW142" i="4"/>
  <c r="AV142" i="4"/>
  <c r="AU142" i="4"/>
  <c r="AT142" i="4"/>
  <c r="AS142" i="4"/>
  <c r="AR142" i="4"/>
  <c r="AQ142" i="4"/>
  <c r="T142" i="4"/>
  <c r="S142" i="4"/>
  <c r="U142" i="4" s="1"/>
  <c r="R142" i="4"/>
  <c r="Q142" i="4"/>
  <c r="P142" i="4"/>
  <c r="E142" i="4"/>
  <c r="AZ141" i="4"/>
  <c r="AY141" i="4"/>
  <c r="AX141" i="4"/>
  <c r="AW141" i="4"/>
  <c r="AV141" i="4"/>
  <c r="AU141" i="4"/>
  <c r="AT141" i="4"/>
  <c r="AS141" i="4"/>
  <c r="AR141" i="4"/>
  <c r="AQ141" i="4"/>
  <c r="S141" i="4"/>
  <c r="U141" i="4" s="1"/>
  <c r="AM141" i="4" s="1"/>
  <c r="R141" i="4"/>
  <c r="T141" i="4" s="1"/>
  <c r="Q141" i="4"/>
  <c r="P141" i="4"/>
  <c r="E141" i="4"/>
  <c r="AZ140" i="4"/>
  <c r="AY140" i="4"/>
  <c r="AX140" i="4"/>
  <c r="AW140" i="4"/>
  <c r="AV140" i="4"/>
  <c r="AU140" i="4"/>
  <c r="AT140" i="4"/>
  <c r="AS140" i="4"/>
  <c r="AR140" i="4"/>
  <c r="AQ140" i="4"/>
  <c r="S140" i="4"/>
  <c r="U140" i="4" s="1"/>
  <c r="R140" i="4"/>
  <c r="Q140" i="4"/>
  <c r="P140" i="4"/>
  <c r="E140" i="4"/>
  <c r="AZ139" i="4"/>
  <c r="AY139" i="4"/>
  <c r="AX139" i="4"/>
  <c r="AW139" i="4"/>
  <c r="AV139" i="4"/>
  <c r="AU139" i="4"/>
  <c r="AT139" i="4"/>
  <c r="AS139" i="4"/>
  <c r="AR139" i="4"/>
  <c r="AQ139" i="4"/>
  <c r="AO139" i="4"/>
  <c r="S139" i="4"/>
  <c r="U139" i="4" s="1"/>
  <c r="AM139" i="4" s="1"/>
  <c r="R139" i="4"/>
  <c r="T139" i="4" s="1"/>
  <c r="Q139" i="4"/>
  <c r="P139" i="4"/>
  <c r="E139" i="4"/>
  <c r="AZ138" i="4"/>
  <c r="AY138" i="4"/>
  <c r="AX138" i="4"/>
  <c r="AW138" i="4"/>
  <c r="AV138" i="4"/>
  <c r="AU138" i="4"/>
  <c r="AT138" i="4"/>
  <c r="AS138" i="4"/>
  <c r="AR138" i="4"/>
  <c r="AQ138" i="4"/>
  <c r="S138" i="4"/>
  <c r="U138" i="4" s="1"/>
  <c r="R138" i="4"/>
  <c r="Q138" i="4"/>
  <c r="P138" i="4"/>
  <c r="E138" i="4"/>
  <c r="D138" i="4"/>
  <c r="D139" i="4" s="1"/>
  <c r="D140" i="4" s="1"/>
  <c r="D141" i="4" s="1"/>
  <c r="D142" i="4" s="1"/>
  <c r="D143" i="4" s="1"/>
  <c r="D144" i="4" s="1"/>
  <c r="D145" i="4" s="1"/>
  <c r="D146" i="4" s="1"/>
  <c r="D147" i="4" s="1"/>
  <c r="U137" i="4"/>
  <c r="T137" i="4"/>
  <c r="AZ136" i="4"/>
  <c r="AY136" i="4"/>
  <c r="AX136" i="4"/>
  <c r="AW136" i="4"/>
  <c r="AV136" i="4"/>
  <c r="AU136" i="4"/>
  <c r="AT136" i="4"/>
  <c r="AS136" i="4"/>
  <c r="AR136" i="4"/>
  <c r="AQ136" i="4"/>
  <c r="S136" i="4"/>
  <c r="R136" i="4"/>
  <c r="Q136" i="4"/>
  <c r="P136" i="4"/>
  <c r="E136" i="4"/>
  <c r="AZ135" i="4"/>
  <c r="AY135" i="4"/>
  <c r="AX135" i="4"/>
  <c r="AW135" i="4"/>
  <c r="AV135" i="4"/>
  <c r="AU135" i="4"/>
  <c r="AT135" i="4"/>
  <c r="AS135" i="4"/>
  <c r="AR135" i="4"/>
  <c r="AQ135" i="4"/>
  <c r="S135" i="4"/>
  <c r="R135" i="4"/>
  <c r="T135" i="4" s="1"/>
  <c r="Q135" i="4"/>
  <c r="P135" i="4"/>
  <c r="E135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S134" i="4"/>
  <c r="R134" i="4"/>
  <c r="T134" i="4" s="1"/>
  <c r="Q134" i="4"/>
  <c r="P134" i="4"/>
  <c r="E134" i="4"/>
  <c r="BF133" i="4"/>
  <c r="AZ133" i="4"/>
  <c r="AY133" i="4"/>
  <c r="AX133" i="4"/>
  <c r="AW133" i="4"/>
  <c r="AV133" i="4"/>
  <c r="AU133" i="4"/>
  <c r="AT133" i="4"/>
  <c r="AS133" i="4"/>
  <c r="AR133" i="4"/>
  <c r="AQ133" i="4"/>
  <c r="S133" i="4"/>
  <c r="R133" i="4"/>
  <c r="T133" i="4" s="1"/>
  <c r="Q133" i="4"/>
  <c r="P133" i="4"/>
  <c r="E133" i="4"/>
  <c r="AZ132" i="4"/>
  <c r="AY132" i="4"/>
  <c r="AX132" i="4"/>
  <c r="AW132" i="4"/>
  <c r="AV132" i="4"/>
  <c r="AU132" i="4"/>
  <c r="AT132" i="4"/>
  <c r="AS132" i="4"/>
  <c r="AR132" i="4"/>
  <c r="AQ132" i="4"/>
  <c r="S132" i="4"/>
  <c r="U132" i="4" s="1"/>
  <c r="R132" i="4"/>
  <c r="Q132" i="4"/>
  <c r="P132" i="4"/>
  <c r="E132" i="4"/>
  <c r="AZ131" i="4"/>
  <c r="AY131" i="4"/>
  <c r="AX131" i="4"/>
  <c r="AW131" i="4"/>
  <c r="AV131" i="4"/>
  <c r="AU131" i="4"/>
  <c r="AT131" i="4"/>
  <c r="AS131" i="4"/>
  <c r="AR131" i="4"/>
  <c r="AQ131" i="4"/>
  <c r="S131" i="4"/>
  <c r="R131" i="4"/>
  <c r="T131" i="4" s="1"/>
  <c r="Q131" i="4"/>
  <c r="P131" i="4"/>
  <c r="E131" i="4"/>
  <c r="AZ130" i="4"/>
  <c r="AY130" i="4"/>
  <c r="AX130" i="4"/>
  <c r="AW130" i="4"/>
  <c r="AV130" i="4"/>
  <c r="AU130" i="4"/>
  <c r="AT130" i="4"/>
  <c r="AS130" i="4"/>
  <c r="AR130" i="4"/>
  <c r="AQ130" i="4"/>
  <c r="S130" i="4"/>
  <c r="U130" i="4" s="1"/>
  <c r="R130" i="4"/>
  <c r="Q130" i="4"/>
  <c r="P130" i="4"/>
  <c r="E130" i="4"/>
  <c r="AZ129" i="4"/>
  <c r="AY129" i="4"/>
  <c r="AX129" i="4"/>
  <c r="AW129" i="4"/>
  <c r="AV129" i="4"/>
  <c r="AU129" i="4"/>
  <c r="AT129" i="4"/>
  <c r="AS129" i="4"/>
  <c r="AR129" i="4"/>
  <c r="AQ129" i="4"/>
  <c r="AM129" i="4"/>
  <c r="S129" i="4"/>
  <c r="U129" i="4" s="1"/>
  <c r="R129" i="4"/>
  <c r="T129" i="4" s="1"/>
  <c r="Q129" i="4"/>
  <c r="P129" i="4"/>
  <c r="E129" i="4"/>
  <c r="D129" i="4"/>
  <c r="D130" i="4" s="1"/>
  <c r="D131" i="4" s="1"/>
  <c r="D132" i="4" s="1"/>
  <c r="D133" i="4" s="1"/>
  <c r="D134" i="4" s="1"/>
  <c r="D135" i="4" s="1"/>
  <c r="D136" i="4" s="1"/>
  <c r="BA128" i="4"/>
  <c r="AZ128" i="4"/>
  <c r="AY128" i="4"/>
  <c r="AX128" i="4"/>
  <c r="AW128" i="4"/>
  <c r="AV128" i="4"/>
  <c r="AU128" i="4"/>
  <c r="AT128" i="4"/>
  <c r="AS128" i="4"/>
  <c r="AR128" i="4"/>
  <c r="AQ128" i="4"/>
  <c r="S128" i="4"/>
  <c r="R128" i="4"/>
  <c r="T128" i="4" s="1"/>
  <c r="BB128" i="4" s="1"/>
  <c r="Q128" i="4"/>
  <c r="P128" i="4"/>
  <c r="E128" i="4"/>
  <c r="AZ127" i="4"/>
  <c r="AY127" i="4"/>
  <c r="AX127" i="4"/>
  <c r="AW127" i="4"/>
  <c r="AV127" i="4"/>
  <c r="AU127" i="4"/>
  <c r="AT127" i="4"/>
  <c r="AS127" i="4"/>
  <c r="AR127" i="4"/>
  <c r="AQ127" i="4"/>
  <c r="S127" i="4"/>
  <c r="U127" i="4" s="1"/>
  <c r="R127" i="4"/>
  <c r="T127" i="4" s="1"/>
  <c r="Q127" i="4"/>
  <c r="P127" i="4"/>
  <c r="E127" i="4"/>
  <c r="D127" i="4"/>
  <c r="D128" i="4" s="1"/>
  <c r="U126" i="4"/>
  <c r="T126" i="4"/>
  <c r="BE125" i="4"/>
  <c r="BD125" i="4"/>
  <c r="AZ125" i="4"/>
  <c r="AY125" i="4"/>
  <c r="AX125" i="4"/>
  <c r="AW125" i="4"/>
  <c r="AV125" i="4"/>
  <c r="AU125" i="4"/>
  <c r="AT125" i="4"/>
  <c r="AS125" i="4"/>
  <c r="AR125" i="4"/>
  <c r="AQ125" i="4"/>
  <c r="U125" i="4"/>
  <c r="S125" i="4"/>
  <c r="R125" i="4"/>
  <c r="T125" i="4" s="1"/>
  <c r="Q125" i="4"/>
  <c r="P125" i="4"/>
  <c r="E125" i="4"/>
  <c r="BH124" i="4"/>
  <c r="AZ124" i="4"/>
  <c r="AY124" i="4"/>
  <c r="AX124" i="4"/>
  <c r="AW124" i="4"/>
  <c r="AV124" i="4"/>
  <c r="AU124" i="4"/>
  <c r="AT124" i="4"/>
  <c r="AS124" i="4"/>
  <c r="AR124" i="4"/>
  <c r="AQ124" i="4"/>
  <c r="S124" i="4"/>
  <c r="U124" i="4" s="1"/>
  <c r="R124" i="4"/>
  <c r="T124" i="4" s="1"/>
  <c r="Q124" i="4"/>
  <c r="P124" i="4"/>
  <c r="E124" i="4"/>
  <c r="BD123" i="4"/>
  <c r="AZ123" i="4"/>
  <c r="AY123" i="4"/>
  <c r="AX123" i="4"/>
  <c r="AW123" i="4"/>
  <c r="AV123" i="4"/>
  <c r="AU123" i="4"/>
  <c r="AT123" i="4"/>
  <c r="AS123" i="4"/>
  <c r="AR123" i="4"/>
  <c r="AQ123" i="4"/>
  <c r="AM123" i="4"/>
  <c r="U123" i="4"/>
  <c r="S123" i="4"/>
  <c r="R123" i="4"/>
  <c r="T123" i="4" s="1"/>
  <c r="Q123" i="4"/>
  <c r="P123" i="4"/>
  <c r="E123" i="4"/>
  <c r="D123" i="4"/>
  <c r="D124" i="4" s="1"/>
  <c r="D125" i="4" s="1"/>
  <c r="BH122" i="4"/>
  <c r="AZ122" i="4"/>
  <c r="AY122" i="4"/>
  <c r="AX122" i="4"/>
  <c r="AW122" i="4"/>
  <c r="AV122" i="4"/>
  <c r="AU122" i="4"/>
  <c r="AT122" i="4"/>
  <c r="AS122" i="4"/>
  <c r="AR122" i="4"/>
  <c r="AQ122" i="4"/>
  <c r="S122" i="4"/>
  <c r="R122" i="4"/>
  <c r="T122" i="4" s="1"/>
  <c r="Q122" i="4"/>
  <c r="P122" i="4"/>
  <c r="E122" i="4"/>
  <c r="AZ121" i="4"/>
  <c r="AY121" i="4"/>
  <c r="AX121" i="4"/>
  <c r="AW121" i="4"/>
  <c r="AV121" i="4"/>
  <c r="AU121" i="4"/>
  <c r="AT121" i="4"/>
  <c r="AS121" i="4"/>
  <c r="AR121" i="4"/>
  <c r="AQ121" i="4"/>
  <c r="AM121" i="4"/>
  <c r="U121" i="4"/>
  <c r="AO121" i="4" s="1"/>
  <c r="S121" i="4"/>
  <c r="R121" i="4"/>
  <c r="T121" i="4" s="1"/>
  <c r="Q121" i="4"/>
  <c r="P121" i="4"/>
  <c r="E121" i="4"/>
  <c r="BA120" i="4"/>
  <c r="AZ120" i="4"/>
  <c r="AY120" i="4"/>
  <c r="AX120" i="4"/>
  <c r="AW120" i="4"/>
  <c r="AV120" i="4"/>
  <c r="AU120" i="4"/>
  <c r="AT120" i="4"/>
  <c r="AS120" i="4"/>
  <c r="AR120" i="4"/>
  <c r="AQ120" i="4"/>
  <c r="S120" i="4"/>
  <c r="U120" i="4" s="1"/>
  <c r="R120" i="4"/>
  <c r="T120" i="4" s="1"/>
  <c r="Q120" i="4"/>
  <c r="P120" i="4"/>
  <c r="E120" i="4"/>
  <c r="AZ119" i="4"/>
  <c r="AY119" i="4"/>
  <c r="AX119" i="4"/>
  <c r="AW119" i="4"/>
  <c r="AV119" i="4"/>
  <c r="AU119" i="4"/>
  <c r="AT119" i="4"/>
  <c r="AS119" i="4"/>
  <c r="AR119" i="4"/>
  <c r="AQ119" i="4"/>
  <c r="U119" i="4"/>
  <c r="AO119" i="4" s="1"/>
  <c r="S119" i="4"/>
  <c r="R119" i="4"/>
  <c r="T119" i="4" s="1"/>
  <c r="Q119" i="4"/>
  <c r="P119" i="4"/>
  <c r="E119" i="4"/>
  <c r="AZ118" i="4"/>
  <c r="AY118" i="4"/>
  <c r="AX118" i="4"/>
  <c r="AW118" i="4"/>
  <c r="AV118" i="4"/>
  <c r="AU118" i="4"/>
  <c r="AT118" i="4"/>
  <c r="AS118" i="4"/>
  <c r="AR118" i="4"/>
  <c r="AQ118" i="4"/>
  <c r="S118" i="4"/>
  <c r="R118" i="4"/>
  <c r="T118" i="4" s="1"/>
  <c r="Q118" i="4"/>
  <c r="K24" i="4" s="1"/>
  <c r="P118" i="4"/>
  <c r="E118" i="4"/>
  <c r="AZ117" i="4"/>
  <c r="AY117" i="4"/>
  <c r="AX117" i="4"/>
  <c r="AW117" i="4"/>
  <c r="AV117" i="4"/>
  <c r="AU117" i="4"/>
  <c r="AT117" i="4"/>
  <c r="AS117" i="4"/>
  <c r="AR117" i="4"/>
  <c r="AQ117" i="4"/>
  <c r="U117" i="4"/>
  <c r="S117" i="4"/>
  <c r="R117" i="4"/>
  <c r="T117" i="4" s="1"/>
  <c r="Q117" i="4"/>
  <c r="P117" i="4"/>
  <c r="E117" i="4"/>
  <c r="D117" i="4"/>
  <c r="D118" i="4" s="1"/>
  <c r="D119" i="4" s="1"/>
  <c r="D120" i="4" s="1"/>
  <c r="D121" i="4" s="1"/>
  <c r="D122" i="4" s="1"/>
  <c r="BA116" i="4"/>
  <c r="AZ116" i="4"/>
  <c r="AY116" i="4"/>
  <c r="AX116" i="4"/>
  <c r="AW116" i="4"/>
  <c r="AV116" i="4"/>
  <c r="AU116" i="4"/>
  <c r="AT116" i="4"/>
  <c r="AS116" i="4"/>
  <c r="AR116" i="4"/>
  <c r="AQ116" i="4"/>
  <c r="S116" i="4"/>
  <c r="R116" i="4"/>
  <c r="T116" i="4" s="1"/>
  <c r="Q116" i="4"/>
  <c r="P116" i="4"/>
  <c r="E116" i="4"/>
  <c r="D116" i="4"/>
  <c r="U115" i="4"/>
  <c r="T115" i="4"/>
  <c r="AZ114" i="4"/>
  <c r="AY114" i="4"/>
  <c r="AX114" i="4"/>
  <c r="AW114" i="4"/>
  <c r="AV114" i="4"/>
  <c r="AU114" i="4"/>
  <c r="AT114" i="4"/>
  <c r="AS114" i="4"/>
  <c r="AR114" i="4"/>
  <c r="AQ114" i="4"/>
  <c r="S114" i="4"/>
  <c r="U114" i="4" s="1"/>
  <c r="BH155" i="4" s="1"/>
  <c r="R114" i="4"/>
  <c r="T114" i="4" s="1"/>
  <c r="Q114" i="4"/>
  <c r="P114" i="4"/>
  <c r="E114" i="4"/>
  <c r="BC113" i="4"/>
  <c r="AZ113" i="4"/>
  <c r="AY113" i="4"/>
  <c r="AX113" i="4"/>
  <c r="AW113" i="4"/>
  <c r="AV113" i="4"/>
  <c r="AU113" i="4"/>
  <c r="AT113" i="4"/>
  <c r="AS113" i="4"/>
  <c r="AR113" i="4"/>
  <c r="AQ113" i="4"/>
  <c r="U113" i="4"/>
  <c r="T113" i="4"/>
  <c r="BD113" i="4" s="1"/>
  <c r="S113" i="4"/>
  <c r="R113" i="4"/>
  <c r="Q113" i="4"/>
  <c r="P113" i="4"/>
  <c r="E113" i="4"/>
  <c r="AZ112" i="4"/>
  <c r="AY112" i="4"/>
  <c r="AX112" i="4"/>
  <c r="AW112" i="4"/>
  <c r="AV112" i="4"/>
  <c r="AU112" i="4"/>
  <c r="AT112" i="4"/>
  <c r="AS112" i="4"/>
  <c r="AR112" i="4"/>
  <c r="AQ112" i="4"/>
  <c r="S112" i="4"/>
  <c r="U112" i="4" s="1"/>
  <c r="R112" i="4"/>
  <c r="T112" i="4" s="1"/>
  <c r="Q112" i="4"/>
  <c r="P112" i="4"/>
  <c r="V21" i="4" s="1"/>
  <c r="AL21" i="4" s="1"/>
  <c r="E112" i="4"/>
  <c r="AZ111" i="4"/>
  <c r="AY111" i="4"/>
  <c r="AX111" i="4"/>
  <c r="AW111" i="4"/>
  <c r="AV111" i="4"/>
  <c r="AU111" i="4"/>
  <c r="AT111" i="4"/>
  <c r="AS111" i="4"/>
  <c r="AR111" i="4"/>
  <c r="AQ111" i="4"/>
  <c r="U111" i="4"/>
  <c r="T111" i="4"/>
  <c r="S111" i="4"/>
  <c r="R111" i="4"/>
  <c r="Q111" i="4"/>
  <c r="P111" i="4"/>
  <c r="E111" i="4"/>
  <c r="AZ110" i="4"/>
  <c r="AY110" i="4"/>
  <c r="AX110" i="4"/>
  <c r="AW110" i="4"/>
  <c r="AV110" i="4"/>
  <c r="AU110" i="4"/>
  <c r="AT110" i="4"/>
  <c r="AS110" i="4"/>
  <c r="AR110" i="4"/>
  <c r="AQ110" i="4"/>
  <c r="S110" i="4"/>
  <c r="U110" i="4" s="1"/>
  <c r="R110" i="4"/>
  <c r="T110" i="4" s="1"/>
  <c r="Q110" i="4"/>
  <c r="P110" i="4"/>
  <c r="E110" i="4"/>
  <c r="BC109" i="4"/>
  <c r="AZ109" i="4"/>
  <c r="AY109" i="4"/>
  <c r="AX109" i="4"/>
  <c r="AW109" i="4"/>
  <c r="AV109" i="4"/>
  <c r="AU109" i="4"/>
  <c r="AT109" i="4"/>
  <c r="AS109" i="4"/>
  <c r="AR109" i="4"/>
  <c r="AQ109" i="4"/>
  <c r="U109" i="4"/>
  <c r="T109" i="4"/>
  <c r="BD109" i="4" s="1"/>
  <c r="S109" i="4"/>
  <c r="R109" i="4"/>
  <c r="Q109" i="4"/>
  <c r="P109" i="4"/>
  <c r="E109" i="4"/>
  <c r="AZ108" i="4"/>
  <c r="AY108" i="4"/>
  <c r="AX108" i="4"/>
  <c r="AW108" i="4"/>
  <c r="AV108" i="4"/>
  <c r="AU108" i="4"/>
  <c r="AT108" i="4"/>
  <c r="AS108" i="4"/>
  <c r="AR108" i="4"/>
  <c r="AQ108" i="4"/>
  <c r="S108" i="4"/>
  <c r="U108" i="4" s="1"/>
  <c r="R108" i="4"/>
  <c r="T108" i="4" s="1"/>
  <c r="Q108" i="4"/>
  <c r="M21" i="4" s="1"/>
  <c r="P108" i="4"/>
  <c r="E108" i="4"/>
  <c r="AZ107" i="4"/>
  <c r="AY107" i="4"/>
  <c r="AX107" i="4"/>
  <c r="AW107" i="4"/>
  <c r="AV107" i="4"/>
  <c r="AU107" i="4"/>
  <c r="AT107" i="4"/>
  <c r="AS107" i="4"/>
  <c r="AR107" i="4"/>
  <c r="AQ107" i="4"/>
  <c r="S107" i="4"/>
  <c r="R107" i="4"/>
  <c r="U107" i="4" s="1"/>
  <c r="Q107" i="4"/>
  <c r="P107" i="4"/>
  <c r="E107" i="4"/>
  <c r="D107" i="4"/>
  <c r="D108" i="4" s="1"/>
  <c r="D109" i="4" s="1"/>
  <c r="D110" i="4" s="1"/>
  <c r="D111" i="4" s="1"/>
  <c r="D112" i="4" s="1"/>
  <c r="D113" i="4" s="1"/>
  <c r="D114" i="4" s="1"/>
  <c r="BA106" i="4"/>
  <c r="AZ106" i="4"/>
  <c r="AY106" i="4"/>
  <c r="AX106" i="4"/>
  <c r="AW106" i="4"/>
  <c r="AV106" i="4"/>
  <c r="AU106" i="4"/>
  <c r="AT106" i="4"/>
  <c r="AS106" i="4"/>
  <c r="AR106" i="4"/>
  <c r="AQ106" i="4"/>
  <c r="AM106" i="4"/>
  <c r="S106" i="4"/>
  <c r="U106" i="4" s="1"/>
  <c r="AO106" i="4" s="1"/>
  <c r="R106" i="4"/>
  <c r="T106" i="4" s="1"/>
  <c r="Q106" i="4"/>
  <c r="P106" i="4"/>
  <c r="E106" i="4"/>
  <c r="D106" i="4"/>
  <c r="BD105" i="4"/>
  <c r="AZ105" i="4"/>
  <c r="AY105" i="4"/>
  <c r="AX105" i="4"/>
  <c r="AW105" i="4"/>
  <c r="AV105" i="4"/>
  <c r="AU105" i="4"/>
  <c r="AT105" i="4"/>
  <c r="AS105" i="4"/>
  <c r="AR105" i="4"/>
  <c r="AQ105" i="4"/>
  <c r="U105" i="4"/>
  <c r="T105" i="4"/>
  <c r="S105" i="4"/>
  <c r="R105" i="4"/>
  <c r="Q105" i="4"/>
  <c r="P105" i="4"/>
  <c r="E105" i="4"/>
  <c r="D105" i="4"/>
  <c r="U104" i="4"/>
  <c r="BF115" i="4" s="1"/>
  <c r="T104" i="4"/>
  <c r="BH103" i="4"/>
  <c r="BG103" i="4"/>
  <c r="BF103" i="4"/>
  <c r="BE103" i="4"/>
  <c r="BB103" i="4"/>
  <c r="AZ103" i="4"/>
  <c r="AY103" i="4"/>
  <c r="AX103" i="4"/>
  <c r="AW103" i="4"/>
  <c r="AV103" i="4"/>
  <c r="AU103" i="4"/>
  <c r="AT103" i="4"/>
  <c r="AS103" i="4"/>
  <c r="AR103" i="4"/>
  <c r="AQ103" i="4"/>
  <c r="S103" i="4"/>
  <c r="R103" i="4"/>
  <c r="T103" i="4" s="1"/>
  <c r="BC103" i="4" s="1"/>
  <c r="Q103" i="4"/>
  <c r="P103" i="4"/>
  <c r="E103" i="4"/>
  <c r="BH102" i="4"/>
  <c r="BG102" i="4"/>
  <c r="BF102" i="4"/>
  <c r="BE102" i="4"/>
  <c r="AZ102" i="4"/>
  <c r="AY102" i="4"/>
  <c r="AX102" i="4"/>
  <c r="AW102" i="4"/>
  <c r="AV102" i="4"/>
  <c r="AU102" i="4"/>
  <c r="AT102" i="4"/>
  <c r="AS102" i="4"/>
  <c r="AR102" i="4"/>
  <c r="AQ102" i="4"/>
  <c r="S102" i="4"/>
  <c r="U102" i="4" s="1"/>
  <c r="R102" i="4"/>
  <c r="T102" i="4" s="1"/>
  <c r="Q102" i="4"/>
  <c r="P102" i="4"/>
  <c r="E102" i="4"/>
  <c r="BA101" i="4"/>
  <c r="AZ101" i="4"/>
  <c r="AY101" i="4"/>
  <c r="AX101" i="4"/>
  <c r="AW101" i="4"/>
  <c r="AV101" i="4"/>
  <c r="AU101" i="4"/>
  <c r="AT101" i="4"/>
  <c r="AS101" i="4"/>
  <c r="AR101" i="4"/>
  <c r="AQ101" i="4"/>
  <c r="S101" i="4"/>
  <c r="U101" i="4" s="1"/>
  <c r="R101" i="4"/>
  <c r="T101" i="4" s="1"/>
  <c r="BC101" i="4" s="1"/>
  <c r="Q101" i="4"/>
  <c r="P101" i="4"/>
  <c r="E101" i="4"/>
  <c r="BH100" i="4"/>
  <c r="BG100" i="4"/>
  <c r="BF100" i="4"/>
  <c r="BE100" i="4"/>
  <c r="AZ100" i="4"/>
  <c r="AY100" i="4"/>
  <c r="AX100" i="4"/>
  <c r="AW100" i="4"/>
  <c r="AV100" i="4"/>
  <c r="AU100" i="4"/>
  <c r="AT100" i="4"/>
  <c r="AS100" i="4"/>
  <c r="AR100" i="4"/>
  <c r="AQ100" i="4"/>
  <c r="AM100" i="4"/>
  <c r="S100" i="4"/>
  <c r="U100" i="4" s="1"/>
  <c r="R100" i="4"/>
  <c r="T100" i="4" s="1"/>
  <c r="Q100" i="4"/>
  <c r="P100" i="4"/>
  <c r="E100" i="4"/>
  <c r="BH99" i="4"/>
  <c r="BG99" i="4"/>
  <c r="BF99" i="4"/>
  <c r="BE99" i="4"/>
  <c r="AZ99" i="4"/>
  <c r="AY99" i="4"/>
  <c r="AX99" i="4"/>
  <c r="AW99" i="4"/>
  <c r="AV99" i="4"/>
  <c r="AU99" i="4"/>
  <c r="AT99" i="4"/>
  <c r="AS99" i="4"/>
  <c r="AR99" i="4"/>
  <c r="AQ99" i="4"/>
  <c r="S99" i="4"/>
  <c r="U99" i="4" s="1"/>
  <c r="R99" i="4"/>
  <c r="Q99" i="4"/>
  <c r="P99" i="4"/>
  <c r="E99" i="4"/>
  <c r="AZ98" i="4"/>
  <c r="AY98" i="4"/>
  <c r="AX98" i="4"/>
  <c r="AW98" i="4"/>
  <c r="AV98" i="4"/>
  <c r="AU98" i="4"/>
  <c r="AT98" i="4"/>
  <c r="AS98" i="4"/>
  <c r="AR98" i="4"/>
  <c r="AQ98" i="4"/>
  <c r="S98" i="4"/>
  <c r="U98" i="4" s="1"/>
  <c r="R98" i="4"/>
  <c r="T98" i="4" s="1"/>
  <c r="Q98" i="4"/>
  <c r="P98" i="4"/>
  <c r="E98" i="4"/>
  <c r="AZ97" i="4"/>
  <c r="AY97" i="4"/>
  <c r="AX97" i="4"/>
  <c r="AW97" i="4"/>
  <c r="AV97" i="4"/>
  <c r="AU97" i="4"/>
  <c r="AT97" i="4"/>
  <c r="AS97" i="4"/>
  <c r="AR97" i="4"/>
  <c r="AQ97" i="4"/>
  <c r="S97" i="4"/>
  <c r="U97" i="4" s="1"/>
  <c r="R97" i="4"/>
  <c r="Q97" i="4"/>
  <c r="P97" i="4"/>
  <c r="E97" i="4"/>
  <c r="AZ96" i="4"/>
  <c r="AY96" i="4"/>
  <c r="AX96" i="4"/>
  <c r="AW96" i="4"/>
  <c r="AV96" i="4"/>
  <c r="AU96" i="4"/>
  <c r="AT96" i="4"/>
  <c r="AS96" i="4"/>
  <c r="AR96" i="4"/>
  <c r="AQ96" i="4"/>
  <c r="S96" i="4"/>
  <c r="U96" i="4" s="1"/>
  <c r="R96" i="4"/>
  <c r="T96" i="4" s="1"/>
  <c r="Q96" i="4"/>
  <c r="P96" i="4"/>
  <c r="E96" i="4"/>
  <c r="AZ95" i="4"/>
  <c r="AY95" i="4"/>
  <c r="AX95" i="4"/>
  <c r="AW95" i="4"/>
  <c r="AV95" i="4"/>
  <c r="AU95" i="4"/>
  <c r="AT95" i="4"/>
  <c r="AS95" i="4"/>
  <c r="AR95" i="4"/>
  <c r="AQ95" i="4"/>
  <c r="S95" i="4"/>
  <c r="U95" i="4" s="1"/>
  <c r="R95" i="4"/>
  <c r="Q95" i="4"/>
  <c r="P95" i="4"/>
  <c r="E95" i="4"/>
  <c r="AZ94" i="4"/>
  <c r="AY94" i="4"/>
  <c r="AX94" i="4"/>
  <c r="AW94" i="4"/>
  <c r="AV94" i="4"/>
  <c r="AU94" i="4"/>
  <c r="AT94" i="4"/>
  <c r="AS94" i="4"/>
  <c r="AR94" i="4"/>
  <c r="AQ94" i="4"/>
  <c r="S94" i="4"/>
  <c r="U94" i="4" s="1"/>
  <c r="AO94" i="4" s="1"/>
  <c r="R94" i="4"/>
  <c r="T94" i="4" s="1"/>
  <c r="Q94" i="4"/>
  <c r="P94" i="4"/>
  <c r="E94" i="4"/>
  <c r="D94" i="4"/>
  <c r="D95" i="4" s="1"/>
  <c r="D96" i="4" s="1"/>
  <c r="D97" i="4" s="1"/>
  <c r="D98" i="4" s="1"/>
  <c r="D99" i="4" s="1"/>
  <c r="D100" i="4" s="1"/>
  <c r="D101" i="4" s="1"/>
  <c r="D102" i="4" s="1"/>
  <c r="D103" i="4" s="1"/>
  <c r="U93" i="4"/>
  <c r="T93" i="4"/>
  <c r="BG92" i="4"/>
  <c r="BF92" i="4"/>
  <c r="BE92" i="4"/>
  <c r="AZ92" i="4"/>
  <c r="AY92" i="4"/>
  <c r="AX92" i="4"/>
  <c r="AW92" i="4"/>
  <c r="AV92" i="4"/>
  <c r="AU92" i="4"/>
  <c r="AT92" i="4"/>
  <c r="AS92" i="4"/>
  <c r="AR92" i="4"/>
  <c r="AQ92" i="4"/>
  <c r="AM92" i="4"/>
  <c r="U92" i="4"/>
  <c r="T92" i="4"/>
  <c r="BC92" i="4" s="1"/>
  <c r="S92" i="4"/>
  <c r="R92" i="4"/>
  <c r="Q92" i="4"/>
  <c r="P92" i="4"/>
  <c r="E92" i="4"/>
  <c r="BH91" i="4"/>
  <c r="AZ91" i="4"/>
  <c r="AY91" i="4"/>
  <c r="AX91" i="4"/>
  <c r="AW91" i="4"/>
  <c r="AV91" i="4"/>
  <c r="AU91" i="4"/>
  <c r="AT91" i="4"/>
  <c r="AS91" i="4"/>
  <c r="AR91" i="4"/>
  <c r="AQ91" i="4"/>
  <c r="S91" i="4"/>
  <c r="R91" i="4"/>
  <c r="T91" i="4" s="1"/>
  <c r="X17" i="4" s="1"/>
  <c r="Q91" i="4"/>
  <c r="P91" i="4"/>
  <c r="E91" i="4"/>
  <c r="BC90" i="4"/>
  <c r="AZ90" i="4"/>
  <c r="AY90" i="4"/>
  <c r="AX90" i="4"/>
  <c r="AW90" i="4"/>
  <c r="AV90" i="4"/>
  <c r="AU90" i="4"/>
  <c r="AT90" i="4"/>
  <c r="AS90" i="4"/>
  <c r="AR90" i="4"/>
  <c r="AQ90" i="4"/>
  <c r="U90" i="4"/>
  <c r="T90" i="4"/>
  <c r="S90" i="4"/>
  <c r="R90" i="4"/>
  <c r="Q90" i="4"/>
  <c r="P90" i="4"/>
  <c r="E90" i="4"/>
  <c r="BH89" i="4"/>
  <c r="BG89" i="4"/>
  <c r="BF89" i="4"/>
  <c r="BE89" i="4"/>
  <c r="AZ89" i="4"/>
  <c r="AY89" i="4"/>
  <c r="AX89" i="4"/>
  <c r="AW89" i="4"/>
  <c r="AV89" i="4"/>
  <c r="AU89" i="4"/>
  <c r="AT89" i="4"/>
  <c r="AS89" i="4"/>
  <c r="AR89" i="4"/>
  <c r="AQ89" i="4"/>
  <c r="T89" i="4"/>
  <c r="S89" i="4"/>
  <c r="U89" i="4" s="1"/>
  <c r="R89" i="4"/>
  <c r="Q89" i="4"/>
  <c r="P89" i="4"/>
  <c r="E89" i="4"/>
  <c r="BH88" i="4"/>
  <c r="BG88" i="4"/>
  <c r="BF88" i="4"/>
  <c r="BE88" i="4"/>
  <c r="AZ88" i="4"/>
  <c r="AY88" i="4"/>
  <c r="AX88" i="4"/>
  <c r="AW88" i="4"/>
  <c r="AV88" i="4"/>
  <c r="AU88" i="4"/>
  <c r="AT88" i="4"/>
  <c r="AS88" i="4"/>
  <c r="AR88" i="4"/>
  <c r="AQ88" i="4"/>
  <c r="U88" i="4"/>
  <c r="T88" i="4"/>
  <c r="S88" i="4"/>
  <c r="R88" i="4"/>
  <c r="Q88" i="4"/>
  <c r="P88" i="4"/>
  <c r="E88" i="4"/>
  <c r="BH87" i="4"/>
  <c r="BG87" i="4"/>
  <c r="AZ87" i="4"/>
  <c r="AY87" i="4"/>
  <c r="AX87" i="4"/>
  <c r="AW87" i="4"/>
  <c r="AV87" i="4"/>
  <c r="AU87" i="4"/>
  <c r="AT87" i="4"/>
  <c r="AS87" i="4"/>
  <c r="AR87" i="4"/>
  <c r="AQ87" i="4"/>
  <c r="S87" i="4"/>
  <c r="R87" i="4"/>
  <c r="Q87" i="4"/>
  <c r="Q15" i="4" s="1"/>
  <c r="P87" i="4"/>
  <c r="E87" i="4"/>
  <c r="BG86" i="4"/>
  <c r="BE86" i="4"/>
  <c r="BD86" i="4"/>
  <c r="AZ86" i="4"/>
  <c r="AY86" i="4"/>
  <c r="AX86" i="4"/>
  <c r="AW86" i="4"/>
  <c r="AV86" i="4"/>
  <c r="AU86" i="4"/>
  <c r="AT86" i="4"/>
  <c r="AS86" i="4"/>
  <c r="AR86" i="4"/>
  <c r="AQ86" i="4"/>
  <c r="AM86" i="4"/>
  <c r="U86" i="4"/>
  <c r="T86" i="4"/>
  <c r="BC86" i="4" s="1"/>
  <c r="S86" i="4"/>
  <c r="R86" i="4"/>
  <c r="Q86" i="4"/>
  <c r="P86" i="4"/>
  <c r="E86" i="4"/>
  <c r="AZ85" i="4"/>
  <c r="AY85" i="4"/>
  <c r="AX85" i="4"/>
  <c r="AW85" i="4"/>
  <c r="AV85" i="4"/>
  <c r="AU85" i="4"/>
  <c r="AT85" i="4"/>
  <c r="AS85" i="4"/>
  <c r="AR85" i="4"/>
  <c r="AQ85" i="4"/>
  <c r="T85" i="4"/>
  <c r="S85" i="4"/>
  <c r="U85" i="4" s="1"/>
  <c r="R85" i="4"/>
  <c r="Q85" i="4"/>
  <c r="P85" i="4"/>
  <c r="E85" i="4"/>
  <c r="BE84" i="4"/>
  <c r="BD84" i="4"/>
  <c r="BC84" i="4"/>
  <c r="AZ84" i="4"/>
  <c r="AY84" i="4"/>
  <c r="AX84" i="4"/>
  <c r="AW84" i="4"/>
  <c r="AV84" i="4"/>
  <c r="AU84" i="4"/>
  <c r="AT84" i="4"/>
  <c r="AS84" i="4"/>
  <c r="AR84" i="4"/>
  <c r="AQ84" i="4"/>
  <c r="U84" i="4"/>
  <c r="AO84" i="4" s="1"/>
  <c r="T84" i="4"/>
  <c r="S84" i="4"/>
  <c r="R84" i="4"/>
  <c r="Q84" i="4"/>
  <c r="P84" i="4"/>
  <c r="E84" i="4"/>
  <c r="BA83" i="4"/>
  <c r="AZ83" i="4"/>
  <c r="AY83" i="4"/>
  <c r="AX83" i="4"/>
  <c r="AW83" i="4"/>
  <c r="AV83" i="4"/>
  <c r="AU83" i="4"/>
  <c r="AT83" i="4"/>
  <c r="AS83" i="4"/>
  <c r="AR83" i="4"/>
  <c r="AQ83" i="4"/>
  <c r="S83" i="4"/>
  <c r="R83" i="4"/>
  <c r="T83" i="4" s="1"/>
  <c r="BC83" i="4" s="1"/>
  <c r="Q83" i="4"/>
  <c r="P83" i="4"/>
  <c r="E83" i="4"/>
  <c r="D83" i="4"/>
  <c r="D84" i="4" s="1"/>
  <c r="D85" i="4" s="1"/>
  <c r="D86" i="4" s="1"/>
  <c r="D87" i="4" s="1"/>
  <c r="D88" i="4" s="1"/>
  <c r="D89" i="4" s="1"/>
  <c r="D90" i="4" s="1"/>
  <c r="D91" i="4" s="1"/>
  <c r="D92" i="4" s="1"/>
  <c r="U82" i="4"/>
  <c r="T82" i="4"/>
  <c r="BH81" i="4"/>
  <c r="BG81" i="4"/>
  <c r="BF81" i="4"/>
  <c r="AZ81" i="4"/>
  <c r="AY81" i="4"/>
  <c r="AX81" i="4"/>
  <c r="AW81" i="4"/>
  <c r="AV81" i="4"/>
  <c r="AU81" i="4"/>
  <c r="AT81" i="4"/>
  <c r="AS81" i="4"/>
  <c r="AR81" i="4"/>
  <c r="AQ81" i="4"/>
  <c r="S81" i="4"/>
  <c r="U81" i="4" s="1"/>
  <c r="R81" i="4"/>
  <c r="Q81" i="4"/>
  <c r="P81" i="4"/>
  <c r="E81" i="4"/>
  <c r="BH80" i="4"/>
  <c r="BG80" i="4"/>
  <c r="BF80" i="4"/>
  <c r="BE80" i="4"/>
  <c r="AZ80" i="4"/>
  <c r="AY80" i="4"/>
  <c r="AX80" i="4"/>
  <c r="AW80" i="4"/>
  <c r="AV80" i="4"/>
  <c r="AU80" i="4"/>
  <c r="AT80" i="4"/>
  <c r="AS80" i="4"/>
  <c r="AR80" i="4"/>
  <c r="AQ80" i="4"/>
  <c r="S80" i="4"/>
  <c r="U80" i="4" s="1"/>
  <c r="BG141" i="4" s="1"/>
  <c r="R80" i="4"/>
  <c r="Q80" i="4"/>
  <c r="P80" i="4"/>
  <c r="E80" i="4"/>
  <c r="BG79" i="4"/>
  <c r="BF79" i="4"/>
  <c r="BB79" i="4"/>
  <c r="AZ79" i="4"/>
  <c r="AY79" i="4"/>
  <c r="AX79" i="4"/>
  <c r="AW79" i="4"/>
  <c r="AV79" i="4"/>
  <c r="AU79" i="4"/>
  <c r="AT79" i="4"/>
  <c r="AS79" i="4"/>
  <c r="AR79" i="4"/>
  <c r="AQ79" i="4"/>
  <c r="S79" i="4"/>
  <c r="U79" i="4" s="1"/>
  <c r="R79" i="4"/>
  <c r="T79" i="4" s="1"/>
  <c r="Q79" i="4"/>
  <c r="P79" i="4"/>
  <c r="E79" i="4"/>
  <c r="BG78" i="4"/>
  <c r="BF78" i="4"/>
  <c r="BE78" i="4"/>
  <c r="AZ78" i="4"/>
  <c r="AY78" i="4"/>
  <c r="AX78" i="4"/>
  <c r="AW78" i="4"/>
  <c r="AV78" i="4"/>
  <c r="AU78" i="4"/>
  <c r="AT78" i="4"/>
  <c r="AS78" i="4"/>
  <c r="AR78" i="4"/>
  <c r="AQ78" i="4"/>
  <c r="S78" i="4"/>
  <c r="U78" i="4" s="1"/>
  <c r="R78" i="4"/>
  <c r="Q78" i="4"/>
  <c r="P78" i="4"/>
  <c r="E78" i="4"/>
  <c r="BH77" i="4"/>
  <c r="BG77" i="4"/>
  <c r="BF77" i="4"/>
  <c r="AZ77" i="4"/>
  <c r="AY77" i="4"/>
  <c r="AX77" i="4"/>
  <c r="AW77" i="4"/>
  <c r="AV77" i="4"/>
  <c r="AU77" i="4"/>
  <c r="AT77" i="4"/>
  <c r="AS77" i="4"/>
  <c r="AR77" i="4"/>
  <c r="AQ77" i="4"/>
  <c r="S77" i="4"/>
  <c r="R77" i="4"/>
  <c r="Q77" i="4"/>
  <c r="P77" i="4"/>
  <c r="E77" i="4"/>
  <c r="BC76" i="4"/>
  <c r="BB76" i="4"/>
  <c r="AZ76" i="4"/>
  <c r="AY76" i="4"/>
  <c r="AX76" i="4"/>
  <c r="AW76" i="4"/>
  <c r="AV76" i="4"/>
  <c r="AU76" i="4"/>
  <c r="AT76" i="4"/>
  <c r="AS76" i="4"/>
  <c r="AR76" i="4"/>
  <c r="AQ76" i="4"/>
  <c r="U76" i="4"/>
  <c r="T76" i="4"/>
  <c r="BA76" i="4" s="1"/>
  <c r="S76" i="4"/>
  <c r="R76" i="4"/>
  <c r="Q76" i="4"/>
  <c r="P76" i="4"/>
  <c r="E76" i="4"/>
  <c r="BH75" i="4"/>
  <c r="BG75" i="4"/>
  <c r="BF75" i="4"/>
  <c r="AZ75" i="4"/>
  <c r="AY75" i="4"/>
  <c r="AX75" i="4"/>
  <c r="AW75" i="4"/>
  <c r="AV75" i="4"/>
  <c r="AU75" i="4"/>
  <c r="AT75" i="4"/>
  <c r="AS75" i="4"/>
  <c r="AR75" i="4"/>
  <c r="AQ75" i="4"/>
  <c r="AO75" i="4"/>
  <c r="S75" i="4"/>
  <c r="U75" i="4" s="1"/>
  <c r="R75" i="4"/>
  <c r="T75" i="4" s="1"/>
  <c r="BB75" i="4" s="1"/>
  <c r="Q75" i="4"/>
  <c r="P75" i="4"/>
  <c r="E75" i="4"/>
  <c r="AZ74" i="4"/>
  <c r="AY74" i="4"/>
  <c r="AX74" i="4"/>
  <c r="AW74" i="4"/>
  <c r="AV74" i="4"/>
  <c r="AU74" i="4"/>
  <c r="AT74" i="4"/>
  <c r="AS74" i="4"/>
  <c r="AR74" i="4"/>
  <c r="AQ74" i="4"/>
  <c r="Q74" i="4"/>
  <c r="K12" i="4" s="1"/>
  <c r="P74" i="4"/>
  <c r="J12" i="4" s="1"/>
  <c r="E74" i="4"/>
  <c r="BB73" i="4"/>
  <c r="AZ73" i="4"/>
  <c r="AY73" i="4"/>
  <c r="AX73" i="4"/>
  <c r="AW73" i="4"/>
  <c r="AV73" i="4"/>
  <c r="AU73" i="4"/>
  <c r="AT73" i="4"/>
  <c r="AS73" i="4"/>
  <c r="AR73" i="4"/>
  <c r="AQ73" i="4"/>
  <c r="S73" i="4"/>
  <c r="U73" i="4" s="1"/>
  <c r="AM73" i="4" s="1"/>
  <c r="R73" i="4"/>
  <c r="T73" i="4" s="1"/>
  <c r="Q73" i="4"/>
  <c r="P73" i="4"/>
  <c r="E73" i="4"/>
  <c r="BB72" i="4"/>
  <c r="AZ72" i="4"/>
  <c r="AY72" i="4"/>
  <c r="AX72" i="4"/>
  <c r="AW72" i="4"/>
  <c r="AV72" i="4"/>
  <c r="AU72" i="4"/>
  <c r="AT72" i="4"/>
  <c r="AS72" i="4"/>
  <c r="AR72" i="4"/>
  <c r="AQ72" i="4"/>
  <c r="AO72" i="4"/>
  <c r="U72" i="4"/>
  <c r="T72" i="4"/>
  <c r="BA72" i="4" s="1"/>
  <c r="S72" i="4"/>
  <c r="R72" i="4"/>
  <c r="Q72" i="4"/>
  <c r="P72" i="4"/>
  <c r="E72" i="4"/>
  <c r="D72" i="4"/>
  <c r="D73" i="4" s="1"/>
  <c r="D74" i="4" s="1"/>
  <c r="D75" i="4" s="1"/>
  <c r="D76" i="4" s="1"/>
  <c r="D77" i="4" s="1"/>
  <c r="D78" i="4" s="1"/>
  <c r="D79" i="4" s="1"/>
  <c r="D80" i="4" s="1"/>
  <c r="D81" i="4" s="1"/>
  <c r="U71" i="4"/>
  <c r="T71" i="4"/>
  <c r="BH70" i="4"/>
  <c r="BG70" i="4"/>
  <c r="BF70" i="4"/>
  <c r="BE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T70" i="4"/>
  <c r="BC70" i="4" s="1"/>
  <c r="S70" i="4"/>
  <c r="R70" i="4"/>
  <c r="Q70" i="4"/>
  <c r="P70" i="4"/>
  <c r="E70" i="4"/>
  <c r="BG69" i="4"/>
  <c r="BF69" i="4"/>
  <c r="BE69" i="4"/>
  <c r="AZ69" i="4"/>
  <c r="AY69" i="4"/>
  <c r="AX69" i="4"/>
  <c r="AW69" i="4"/>
  <c r="AV69" i="4"/>
  <c r="AU69" i="4"/>
  <c r="AT69" i="4"/>
  <c r="AS69" i="4"/>
  <c r="AR69" i="4"/>
  <c r="AQ69" i="4"/>
  <c r="AM69" i="4"/>
  <c r="S69" i="4"/>
  <c r="U69" i="4" s="1"/>
  <c r="R69" i="4"/>
  <c r="T69" i="4" s="1"/>
  <c r="BA69" i="4" s="1"/>
  <c r="Q69" i="4"/>
  <c r="P69" i="4"/>
  <c r="E69" i="4"/>
  <c r="BE68" i="4"/>
  <c r="AZ68" i="4"/>
  <c r="AY68" i="4"/>
  <c r="AX68" i="4"/>
  <c r="AW68" i="4"/>
  <c r="AV68" i="4"/>
  <c r="AU68" i="4"/>
  <c r="AT68" i="4"/>
  <c r="AS68" i="4"/>
  <c r="AR68" i="4"/>
  <c r="AQ68" i="4"/>
  <c r="S68" i="4"/>
  <c r="R68" i="4"/>
  <c r="Q68" i="4"/>
  <c r="P68" i="4"/>
  <c r="E68" i="4"/>
  <c r="BA67" i="4"/>
  <c r="AZ67" i="4"/>
  <c r="AY67" i="4"/>
  <c r="AX67" i="4"/>
  <c r="AW67" i="4"/>
  <c r="AV67" i="4"/>
  <c r="AU67" i="4"/>
  <c r="AT67" i="4"/>
  <c r="AS67" i="4"/>
  <c r="AR67" i="4"/>
  <c r="AQ67" i="4"/>
  <c r="S67" i="4"/>
  <c r="R67" i="4"/>
  <c r="T67" i="4" s="1"/>
  <c r="Q67" i="4"/>
  <c r="P67" i="4"/>
  <c r="E67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T66" i="4"/>
  <c r="BC66" i="4" s="1"/>
  <c r="S66" i="4"/>
  <c r="R66" i="4"/>
  <c r="Q66" i="4"/>
  <c r="P66" i="4"/>
  <c r="E66" i="4"/>
  <c r="BG65" i="4"/>
  <c r="BF65" i="4"/>
  <c r="AZ65" i="4"/>
  <c r="AY65" i="4"/>
  <c r="AX65" i="4"/>
  <c r="AW65" i="4"/>
  <c r="AV65" i="4"/>
  <c r="AU65" i="4"/>
  <c r="AT65" i="4"/>
  <c r="AS65" i="4"/>
  <c r="AR65" i="4"/>
  <c r="AQ65" i="4"/>
  <c r="AM65" i="4"/>
  <c r="S65" i="4"/>
  <c r="U65" i="4" s="1"/>
  <c r="R65" i="4"/>
  <c r="T65" i="4" s="1"/>
  <c r="BA65" i="4" s="1"/>
  <c r="Q65" i="4"/>
  <c r="P65" i="4"/>
  <c r="E65" i="4"/>
  <c r="BE64" i="4"/>
  <c r="AZ64" i="4"/>
  <c r="AY64" i="4"/>
  <c r="AX64" i="4"/>
  <c r="AW64" i="4"/>
  <c r="AV64" i="4"/>
  <c r="S64" i="4" s="1"/>
  <c r="O10" i="4" s="1"/>
  <c r="AN16" i="4" s="1"/>
  <c r="AU64" i="4"/>
  <c r="AT64" i="4"/>
  <c r="AS64" i="4"/>
  <c r="AR64" i="4"/>
  <c r="AQ64" i="4"/>
  <c r="Q64" i="4"/>
  <c r="P64" i="4"/>
  <c r="N9" i="4" s="1"/>
  <c r="E64" i="4"/>
  <c r="BA63" i="4"/>
  <c r="AZ63" i="4"/>
  <c r="AY63" i="4"/>
  <c r="AX63" i="4"/>
  <c r="AW63" i="4"/>
  <c r="AV63" i="4"/>
  <c r="AU63" i="4"/>
  <c r="AT63" i="4"/>
  <c r="AS63" i="4"/>
  <c r="AR63" i="4"/>
  <c r="AQ63" i="4"/>
  <c r="S63" i="4"/>
  <c r="R63" i="4"/>
  <c r="T63" i="4" s="1"/>
  <c r="Q63" i="4"/>
  <c r="P63" i="4"/>
  <c r="E63" i="4"/>
  <c r="BA62" i="4"/>
  <c r="AZ62" i="4"/>
  <c r="AY62" i="4"/>
  <c r="AX62" i="4"/>
  <c r="AW62" i="4"/>
  <c r="AV62" i="4"/>
  <c r="AU62" i="4"/>
  <c r="AT62" i="4"/>
  <c r="AS62" i="4"/>
  <c r="AR62" i="4"/>
  <c r="AQ62" i="4"/>
  <c r="T62" i="4"/>
  <c r="BC62" i="4" s="1"/>
  <c r="S62" i="4"/>
  <c r="R62" i="4"/>
  <c r="Q62" i="4"/>
  <c r="P62" i="4"/>
  <c r="E62" i="4"/>
  <c r="AZ61" i="4"/>
  <c r="AY61" i="4"/>
  <c r="AX61" i="4"/>
  <c r="AW61" i="4"/>
  <c r="AV61" i="4"/>
  <c r="AU61" i="4"/>
  <c r="AT61" i="4"/>
  <c r="AS61" i="4"/>
  <c r="AR61" i="4"/>
  <c r="AQ61" i="4"/>
  <c r="S61" i="4"/>
  <c r="U61" i="4" s="1"/>
  <c r="R61" i="4"/>
  <c r="T61" i="4" s="1"/>
  <c r="BA61" i="4" s="1"/>
  <c r="Q61" i="4"/>
  <c r="P61" i="4"/>
  <c r="E61" i="4"/>
  <c r="D61" i="4"/>
  <c r="D62" i="4" s="1"/>
  <c r="D63" i="4" s="1"/>
  <c r="D64" i="4" s="1"/>
  <c r="D65" i="4" s="1"/>
  <c r="D66" i="4" s="1"/>
  <c r="D67" i="4" s="1"/>
  <c r="D68" i="4" s="1"/>
  <c r="D69" i="4" s="1"/>
  <c r="D70" i="4" s="1"/>
  <c r="U60" i="4"/>
  <c r="T60" i="4"/>
  <c r="BH59" i="4"/>
  <c r="BG59" i="4"/>
  <c r="BF59" i="4"/>
  <c r="BE59" i="4"/>
  <c r="AZ59" i="4"/>
  <c r="AY59" i="4"/>
  <c r="AX59" i="4"/>
  <c r="AW59" i="4"/>
  <c r="AV59" i="4"/>
  <c r="AU59" i="4"/>
  <c r="AT59" i="4"/>
  <c r="AS59" i="4"/>
  <c r="AR59" i="4"/>
  <c r="AQ59" i="4"/>
  <c r="AM59" i="4"/>
  <c r="U59" i="4"/>
  <c r="S59" i="4"/>
  <c r="R59" i="4"/>
  <c r="Q59" i="4"/>
  <c r="P59" i="4"/>
  <c r="E59" i="4"/>
  <c r="BH58" i="4"/>
  <c r="BG58" i="4"/>
  <c r="BF58" i="4"/>
  <c r="BE58" i="4"/>
  <c r="AZ58" i="4"/>
  <c r="AY58" i="4"/>
  <c r="AX58" i="4"/>
  <c r="AW58" i="4"/>
  <c r="AV58" i="4"/>
  <c r="AU58" i="4"/>
  <c r="AT58" i="4"/>
  <c r="AS58" i="4"/>
  <c r="AR58" i="4"/>
  <c r="AQ58" i="4"/>
  <c r="S58" i="4"/>
  <c r="U58" i="4" s="1"/>
  <c r="Y8" i="4" s="1"/>
  <c r="R58" i="4"/>
  <c r="Q58" i="4"/>
  <c r="P58" i="4"/>
  <c r="E58" i="4"/>
  <c r="BC57" i="4"/>
  <c r="AZ57" i="4"/>
  <c r="AY57" i="4"/>
  <c r="AX57" i="4"/>
  <c r="AW57" i="4"/>
  <c r="AV57" i="4"/>
  <c r="AU57" i="4"/>
  <c r="AT57" i="4"/>
  <c r="AS57" i="4"/>
  <c r="AR57" i="4"/>
  <c r="AQ57" i="4"/>
  <c r="U57" i="4"/>
  <c r="W8" i="4" s="1"/>
  <c r="T57" i="4"/>
  <c r="BD57" i="4" s="1"/>
  <c r="S57" i="4"/>
  <c r="R57" i="4"/>
  <c r="Q57" i="4"/>
  <c r="P57" i="4"/>
  <c r="E57" i="4"/>
  <c r="BH56" i="4"/>
  <c r="BG56" i="4"/>
  <c r="BF56" i="4"/>
  <c r="BE56" i="4"/>
  <c r="AZ56" i="4"/>
  <c r="AY56" i="4"/>
  <c r="AX56" i="4"/>
  <c r="AW56" i="4"/>
  <c r="AV56" i="4"/>
  <c r="AU56" i="4"/>
  <c r="AT56" i="4"/>
  <c r="AS56" i="4"/>
  <c r="AR56" i="4"/>
  <c r="AQ56" i="4"/>
  <c r="S56" i="4"/>
  <c r="U56" i="4" s="1"/>
  <c r="R56" i="4"/>
  <c r="Q56" i="4"/>
  <c r="P56" i="4"/>
  <c r="E56" i="4"/>
  <c r="BH55" i="4"/>
  <c r="BG55" i="4"/>
  <c r="BF55" i="4"/>
  <c r="BE55" i="4"/>
  <c r="BC55" i="4"/>
  <c r="AZ55" i="4"/>
  <c r="AY55" i="4"/>
  <c r="AX55" i="4"/>
  <c r="AW55" i="4"/>
  <c r="AV55" i="4"/>
  <c r="AU55" i="4"/>
  <c r="AT55" i="4"/>
  <c r="AS55" i="4"/>
  <c r="AR55" i="4"/>
  <c r="AQ55" i="4"/>
  <c r="U55" i="4"/>
  <c r="BD55" i="4" s="1"/>
  <c r="T55" i="4"/>
  <c r="S55" i="4"/>
  <c r="R55" i="4"/>
  <c r="Q55" i="4"/>
  <c r="P55" i="4"/>
  <c r="E55" i="4"/>
  <c r="AZ54" i="4"/>
  <c r="AY54" i="4"/>
  <c r="AX54" i="4"/>
  <c r="AW54" i="4"/>
  <c r="AV54" i="4"/>
  <c r="AU54" i="4"/>
  <c r="AT54" i="4"/>
  <c r="AS54" i="4"/>
  <c r="AR54" i="4"/>
  <c r="AQ54" i="4"/>
  <c r="S54" i="4"/>
  <c r="U54" i="4" s="1"/>
  <c r="R54" i="4"/>
  <c r="Q54" i="4"/>
  <c r="Q6" i="4" s="1"/>
  <c r="P54" i="4"/>
  <c r="P6" i="4" s="1"/>
  <c r="E54" i="4"/>
  <c r="BH53" i="4"/>
  <c r="BG53" i="4"/>
  <c r="BF53" i="4"/>
  <c r="BD53" i="4"/>
  <c r="AZ53" i="4"/>
  <c r="AY53" i="4"/>
  <c r="AX53" i="4"/>
  <c r="AW53" i="4"/>
  <c r="AV53" i="4"/>
  <c r="AU53" i="4"/>
  <c r="AT53" i="4"/>
  <c r="AS53" i="4"/>
  <c r="AR53" i="4"/>
  <c r="AQ53" i="4"/>
  <c r="U53" i="4"/>
  <c r="T53" i="4"/>
  <c r="BC53" i="4" s="1"/>
  <c r="S53" i="4"/>
  <c r="R53" i="4"/>
  <c r="Q53" i="4"/>
  <c r="P53" i="4"/>
  <c r="E53" i="4"/>
  <c r="BH52" i="4"/>
  <c r="BG52" i="4"/>
  <c r="BF52" i="4"/>
  <c r="AZ52" i="4"/>
  <c r="AY52" i="4"/>
  <c r="AX52" i="4"/>
  <c r="AW52" i="4"/>
  <c r="AV52" i="4"/>
  <c r="AU52" i="4"/>
  <c r="AT52" i="4"/>
  <c r="AS52" i="4"/>
  <c r="AR52" i="4"/>
  <c r="AQ52" i="4"/>
  <c r="S52" i="4"/>
  <c r="U52" i="4" s="1"/>
  <c r="BF73" i="4" s="1"/>
  <c r="R52" i="4"/>
  <c r="Q52" i="4"/>
  <c r="M6" i="4" s="1"/>
  <c r="P52" i="4"/>
  <c r="L6" i="4" s="1"/>
  <c r="E52" i="4"/>
  <c r="AZ51" i="4"/>
  <c r="AY51" i="4"/>
  <c r="AX51" i="4"/>
  <c r="AW51" i="4"/>
  <c r="AV51" i="4"/>
  <c r="AU51" i="4"/>
  <c r="AT51" i="4"/>
  <c r="AS51" i="4"/>
  <c r="AR51" i="4"/>
  <c r="AQ51" i="4"/>
  <c r="U51" i="4"/>
  <c r="T51" i="4"/>
  <c r="S51" i="4"/>
  <c r="R51" i="4"/>
  <c r="Q51" i="4"/>
  <c r="P51" i="4"/>
  <c r="E51" i="4"/>
  <c r="AZ50" i="4"/>
  <c r="AY50" i="4"/>
  <c r="AX50" i="4"/>
  <c r="AW50" i="4"/>
  <c r="AV50" i="4"/>
  <c r="AU50" i="4"/>
  <c r="R50" i="4" s="1"/>
  <c r="F7" i="4" s="1"/>
  <c r="AT50" i="4"/>
  <c r="AS50" i="4"/>
  <c r="AR50" i="4"/>
  <c r="AQ50" i="4"/>
  <c r="Q50" i="4"/>
  <c r="G6" i="4" s="1"/>
  <c r="P50" i="4"/>
  <c r="F6" i="4" s="1"/>
  <c r="E50" i="4"/>
  <c r="D50" i="4"/>
  <c r="D51" i="4" s="1"/>
  <c r="D52" i="4" s="1"/>
  <c r="D53" i="4" s="1"/>
  <c r="D54" i="4" s="1"/>
  <c r="D55" i="4" s="1"/>
  <c r="D56" i="4" s="1"/>
  <c r="D57" i="4" s="1"/>
  <c r="D58" i="4" s="1"/>
  <c r="D59" i="4" s="1"/>
  <c r="U49" i="4"/>
  <c r="T49" i="4"/>
  <c r="BH48" i="4"/>
  <c r="BG48" i="4"/>
  <c r="BF48" i="4"/>
  <c r="BE48" i="4"/>
  <c r="AZ48" i="4"/>
  <c r="AY48" i="4"/>
  <c r="AX48" i="4"/>
  <c r="AW48" i="4"/>
  <c r="AV48" i="4"/>
  <c r="AU48" i="4"/>
  <c r="AT48" i="4"/>
  <c r="AS48" i="4"/>
  <c r="AR48" i="4"/>
  <c r="AQ48" i="4"/>
  <c r="AO48" i="4"/>
  <c r="S48" i="4"/>
  <c r="U48" i="4" s="1"/>
  <c r="R48" i="4"/>
  <c r="T48" i="4" s="1"/>
  <c r="Q48" i="4"/>
  <c r="P48" i="4"/>
  <c r="E48" i="4"/>
  <c r="BG47" i="4"/>
  <c r="BF47" i="4"/>
  <c r="BE47" i="4"/>
  <c r="AZ47" i="4"/>
  <c r="AY47" i="4"/>
  <c r="AX47" i="4"/>
  <c r="AW47" i="4"/>
  <c r="AV47" i="4"/>
  <c r="AU47" i="4"/>
  <c r="AT47" i="4"/>
  <c r="AS47" i="4"/>
  <c r="AR47" i="4"/>
  <c r="AQ47" i="4"/>
  <c r="S47" i="4"/>
  <c r="U47" i="4" s="1"/>
  <c r="R47" i="4"/>
  <c r="Q47" i="4"/>
  <c r="P47" i="4"/>
  <c r="E47" i="4"/>
  <c r="BH46" i="4"/>
  <c r="BG46" i="4"/>
  <c r="BF46" i="4"/>
  <c r="BE46" i="4"/>
  <c r="AZ46" i="4"/>
  <c r="AY46" i="4"/>
  <c r="AX46" i="4"/>
  <c r="AW46" i="4"/>
  <c r="AV46" i="4"/>
  <c r="AU46" i="4"/>
  <c r="AT46" i="4"/>
  <c r="AS46" i="4"/>
  <c r="AR46" i="4"/>
  <c r="AQ46" i="4"/>
  <c r="AO46" i="4"/>
  <c r="S46" i="4"/>
  <c r="U46" i="4" s="1"/>
  <c r="BE127" i="4" s="1"/>
  <c r="R46" i="4"/>
  <c r="T46" i="4" s="1"/>
  <c r="Q46" i="4"/>
  <c r="P46" i="4"/>
  <c r="E46" i="4"/>
  <c r="AZ45" i="4"/>
  <c r="AY45" i="4"/>
  <c r="AX45" i="4"/>
  <c r="AW45" i="4"/>
  <c r="AV45" i="4"/>
  <c r="AU45" i="4"/>
  <c r="AT45" i="4"/>
  <c r="AS45" i="4"/>
  <c r="AR45" i="4"/>
  <c r="AQ45" i="4"/>
  <c r="T45" i="4"/>
  <c r="S45" i="4"/>
  <c r="U45" i="4" s="1"/>
  <c r="R45" i="4"/>
  <c r="Q45" i="4"/>
  <c r="P45" i="4"/>
  <c r="E45" i="4"/>
  <c r="BH44" i="4"/>
  <c r="BG44" i="4"/>
  <c r="BF44" i="4"/>
  <c r="BE44" i="4"/>
  <c r="AZ44" i="4"/>
  <c r="AY44" i="4"/>
  <c r="AX44" i="4"/>
  <c r="AW44" i="4"/>
  <c r="AV44" i="4"/>
  <c r="AU44" i="4"/>
  <c r="AT44" i="4"/>
  <c r="AS44" i="4"/>
  <c r="AR44" i="4"/>
  <c r="AQ44" i="4"/>
  <c r="S44" i="4"/>
  <c r="U44" i="4" s="1"/>
  <c r="BE105" i="4" s="1"/>
  <c r="R44" i="4"/>
  <c r="T44" i="4" s="1"/>
  <c r="Q44" i="4"/>
  <c r="P44" i="4"/>
  <c r="E44" i="4"/>
  <c r="BH43" i="4"/>
  <c r="BG43" i="4"/>
  <c r="BF43" i="4"/>
  <c r="BE43" i="4"/>
  <c r="AZ43" i="4"/>
  <c r="AY43" i="4"/>
  <c r="AX43" i="4"/>
  <c r="AW43" i="4"/>
  <c r="AV43" i="4"/>
  <c r="AU43" i="4"/>
  <c r="AT43" i="4"/>
  <c r="AS43" i="4"/>
  <c r="AR43" i="4"/>
  <c r="AQ43" i="4"/>
  <c r="S43" i="4"/>
  <c r="U43" i="4" s="1"/>
  <c r="R43" i="4"/>
  <c r="Q43" i="4"/>
  <c r="P43" i="4"/>
  <c r="E43" i="4"/>
  <c r="AZ42" i="4"/>
  <c r="AY42" i="4"/>
  <c r="AX42" i="4"/>
  <c r="AW42" i="4"/>
  <c r="AV42" i="4"/>
  <c r="AU42" i="4"/>
  <c r="AT42" i="4"/>
  <c r="AS42" i="4"/>
  <c r="AR42" i="4"/>
  <c r="AQ42" i="4"/>
  <c r="S42" i="4"/>
  <c r="U42" i="4" s="1"/>
  <c r="R42" i="4"/>
  <c r="T42" i="4" s="1"/>
  <c r="Q42" i="4"/>
  <c r="P42" i="4"/>
  <c r="E42" i="4"/>
  <c r="BC41" i="4"/>
  <c r="BB41" i="4"/>
  <c r="AZ41" i="4"/>
  <c r="AY41" i="4"/>
  <c r="AX41" i="4"/>
  <c r="AW41" i="4"/>
  <c r="AV41" i="4"/>
  <c r="AU41" i="4"/>
  <c r="AT41" i="4"/>
  <c r="AS41" i="4"/>
  <c r="AR41" i="4"/>
  <c r="AQ41" i="4"/>
  <c r="T41" i="4"/>
  <c r="S41" i="4"/>
  <c r="U41" i="4" s="1"/>
  <c r="R41" i="4"/>
  <c r="Q41" i="4"/>
  <c r="P41" i="4"/>
  <c r="E41" i="4"/>
  <c r="BF40" i="4"/>
  <c r="AZ40" i="4"/>
  <c r="AY40" i="4"/>
  <c r="AX40" i="4"/>
  <c r="AW40" i="4"/>
  <c r="AV40" i="4"/>
  <c r="AU40" i="4"/>
  <c r="AT40" i="4"/>
  <c r="AS40" i="4"/>
  <c r="AR40" i="4"/>
  <c r="AQ40" i="4"/>
  <c r="AO40" i="4"/>
  <c r="S40" i="4"/>
  <c r="U40" i="4" s="1"/>
  <c r="R40" i="4"/>
  <c r="T40" i="4" s="1"/>
  <c r="Q40" i="4"/>
  <c r="P40" i="4"/>
  <c r="E40" i="4"/>
  <c r="AZ39" i="4"/>
  <c r="AY39" i="4"/>
  <c r="AX39" i="4"/>
  <c r="AW39" i="4"/>
  <c r="AV39" i="4"/>
  <c r="AU39" i="4"/>
  <c r="AT39" i="4"/>
  <c r="AS39" i="4"/>
  <c r="AR39" i="4"/>
  <c r="AQ39" i="4"/>
  <c r="S39" i="4"/>
  <c r="U39" i="4" s="1"/>
  <c r="I5" i="4" s="1"/>
  <c r="R39" i="4"/>
  <c r="Q39" i="4"/>
  <c r="P39" i="4"/>
  <c r="E39" i="4"/>
  <c r="D39" i="4"/>
  <c r="D40" i="4" s="1"/>
  <c r="BG35" i="4"/>
  <c r="BC35" i="4"/>
  <c r="AY35" i="4"/>
  <c r="Y35" i="4"/>
  <c r="X35" i="4"/>
  <c r="W35" i="4"/>
  <c r="V35" i="4"/>
  <c r="U35" i="4"/>
  <c r="T35" i="4"/>
  <c r="S35" i="4"/>
  <c r="R35" i="4"/>
  <c r="Q35" i="4"/>
  <c r="P35" i="4"/>
  <c r="O35" i="4"/>
  <c r="M35" i="4"/>
  <c r="K35" i="4"/>
  <c r="J35" i="4"/>
  <c r="I35" i="4"/>
  <c r="H35" i="4"/>
  <c r="G35" i="4"/>
  <c r="F35" i="4"/>
  <c r="Y34" i="4"/>
  <c r="X34" i="4"/>
  <c r="W34" i="4"/>
  <c r="V34" i="4"/>
  <c r="BF33" i="4" s="1"/>
  <c r="U34" i="4"/>
  <c r="T34" i="4"/>
  <c r="BE33" i="4" s="1"/>
  <c r="S34" i="4"/>
  <c r="R34" i="4"/>
  <c r="Q34" i="4"/>
  <c r="P34" i="4"/>
  <c r="O34" i="4"/>
  <c r="N34" i="4"/>
  <c r="BB33" i="4" s="1"/>
  <c r="M34" i="4"/>
  <c r="L34" i="4"/>
  <c r="AL34" i="4" s="1"/>
  <c r="K34" i="4"/>
  <c r="J34" i="4"/>
  <c r="I34" i="4"/>
  <c r="H34" i="4"/>
  <c r="G34" i="4"/>
  <c r="AM34" i="4" s="1"/>
  <c r="F34" i="4"/>
  <c r="AX33" i="4" s="1"/>
  <c r="BG33" i="4"/>
  <c r="BC33" i="4"/>
  <c r="BA33" i="4"/>
  <c r="AZ33" i="4"/>
  <c r="AY33" i="4"/>
  <c r="Y33" i="4"/>
  <c r="X33" i="4"/>
  <c r="W33" i="4"/>
  <c r="V33" i="4"/>
  <c r="U33" i="4"/>
  <c r="T33" i="4"/>
  <c r="S33" i="4"/>
  <c r="Q33" i="4"/>
  <c r="P33" i="4"/>
  <c r="O33" i="4"/>
  <c r="N33" i="4"/>
  <c r="M33" i="4"/>
  <c r="L33" i="4"/>
  <c r="K33" i="4"/>
  <c r="J33" i="4"/>
  <c r="I33" i="4"/>
  <c r="H33" i="4"/>
  <c r="G33" i="4"/>
  <c r="AM33" i="4" s="1"/>
  <c r="F33" i="4"/>
  <c r="BG32" i="4"/>
  <c r="BC32" i="4"/>
  <c r="BB32" i="4"/>
  <c r="BA32" i="4"/>
  <c r="AY32" i="4"/>
  <c r="AA32" i="4"/>
  <c r="Z32" i="4"/>
  <c r="W32" i="4"/>
  <c r="U32" i="4"/>
  <c r="T32" i="4"/>
  <c r="S32" i="4"/>
  <c r="Q32" i="4"/>
  <c r="P32" i="4"/>
  <c r="O32" i="4"/>
  <c r="N32" i="4"/>
  <c r="M32" i="4"/>
  <c r="L32" i="4"/>
  <c r="K32" i="4"/>
  <c r="AM32" i="4" s="1"/>
  <c r="I32" i="4"/>
  <c r="H32" i="4"/>
  <c r="G32" i="4"/>
  <c r="AX29" i="4" s="1"/>
  <c r="AO31" i="4"/>
  <c r="AA31" i="4"/>
  <c r="BG30" i="4" s="1"/>
  <c r="Z31" i="4"/>
  <c r="W31" i="4"/>
  <c r="V31" i="4"/>
  <c r="BF30" i="4" s="1"/>
  <c r="U31" i="4"/>
  <c r="T31" i="4"/>
  <c r="BE30" i="4" s="1"/>
  <c r="S31" i="4"/>
  <c r="R31" i="4"/>
  <c r="Q31" i="4"/>
  <c r="P31" i="4"/>
  <c r="O31" i="4"/>
  <c r="N31" i="4"/>
  <c r="BB30" i="4" s="1"/>
  <c r="M31" i="4"/>
  <c r="L31" i="4"/>
  <c r="K31" i="4"/>
  <c r="J31" i="4"/>
  <c r="AZ30" i="4" s="1"/>
  <c r="I31" i="4"/>
  <c r="H31" i="4"/>
  <c r="G31" i="4"/>
  <c r="AM31" i="4" s="1"/>
  <c r="F31" i="4"/>
  <c r="BD30" i="4"/>
  <c r="BC30" i="4"/>
  <c r="BA30" i="4"/>
  <c r="AY30" i="4"/>
  <c r="AA30" i="4"/>
  <c r="Z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L30" i="4" s="1"/>
  <c r="I30" i="4"/>
  <c r="H30" i="4"/>
  <c r="G30" i="4"/>
  <c r="F30" i="4"/>
  <c r="BG29" i="4"/>
  <c r="BF29" i="4"/>
  <c r="BE29" i="4"/>
  <c r="BD29" i="4"/>
  <c r="BC29" i="4"/>
  <c r="BB29" i="4"/>
  <c r="BA29" i="4"/>
  <c r="AZ29" i="4"/>
  <c r="AY29" i="4"/>
  <c r="X29" i="4"/>
  <c r="T29" i="4"/>
  <c r="AO26" i="4" s="1"/>
  <c r="R29" i="4"/>
  <c r="Q29" i="4"/>
  <c r="N29" i="4"/>
  <c r="M29" i="4"/>
  <c r="K29" i="4"/>
  <c r="J29" i="4"/>
  <c r="H29" i="4"/>
  <c r="G29" i="4"/>
  <c r="F29" i="4"/>
  <c r="AA28" i="4"/>
  <c r="Y28" i="4"/>
  <c r="X28" i="4"/>
  <c r="BF32" i="4" s="1"/>
  <c r="U28" i="4"/>
  <c r="AN25" i="4" s="1"/>
  <c r="T28" i="4"/>
  <c r="BD27" i="4" s="1"/>
  <c r="S28" i="4"/>
  <c r="R28" i="4"/>
  <c r="BC27" i="4" s="1"/>
  <c r="Q28" i="4"/>
  <c r="P28" i="4"/>
  <c r="BB27" i="4" s="1"/>
  <c r="O28" i="4"/>
  <c r="N28" i="4"/>
  <c r="M28" i="4"/>
  <c r="L28" i="4"/>
  <c r="AZ27" i="4" s="1"/>
  <c r="K28" i="4"/>
  <c r="J28" i="4"/>
  <c r="I28" i="4"/>
  <c r="H28" i="4"/>
  <c r="G28" i="4"/>
  <c r="F28" i="4"/>
  <c r="BF27" i="4"/>
  <c r="BE27" i="4"/>
  <c r="BA27" i="4"/>
  <c r="AY27" i="4"/>
  <c r="AX27" i="4"/>
  <c r="AA27" i="4"/>
  <c r="Z27" i="4"/>
  <c r="Y27" i="4"/>
  <c r="X27" i="4"/>
  <c r="U27" i="4"/>
  <c r="AN24" i="4" s="1"/>
  <c r="T27" i="4"/>
  <c r="AO24" i="4" s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M27" i="4" s="1"/>
  <c r="F27" i="4"/>
  <c r="BG26" i="4"/>
  <c r="BF26" i="4"/>
  <c r="BD26" i="4"/>
  <c r="BC26" i="4"/>
  <c r="BB26" i="4"/>
  <c r="BA26" i="4"/>
  <c r="AZ26" i="4"/>
  <c r="AY26" i="4"/>
  <c r="AX26" i="4"/>
  <c r="AA26" i="4"/>
  <c r="Z26" i="4"/>
  <c r="X26" i="4"/>
  <c r="W26" i="4"/>
  <c r="V26" i="4"/>
  <c r="R26" i="4"/>
  <c r="Q26" i="4"/>
  <c r="P26" i="4"/>
  <c r="O26" i="4"/>
  <c r="N26" i="4"/>
  <c r="M26" i="4"/>
  <c r="L26" i="4"/>
  <c r="J26" i="4"/>
  <c r="AL26" i="4" s="1"/>
  <c r="I26" i="4"/>
  <c r="H26" i="4"/>
  <c r="F26" i="4"/>
  <c r="AL25" i="4"/>
  <c r="AP25" i="4" s="1"/>
  <c r="AG25" i="4" s="1"/>
  <c r="AA25" i="4"/>
  <c r="Z25" i="4"/>
  <c r="BE35" i="4" s="1"/>
  <c r="Y25" i="4"/>
  <c r="BF24" i="4" s="1"/>
  <c r="X25" i="4"/>
  <c r="W25" i="4"/>
  <c r="V25" i="4"/>
  <c r="S25" i="4"/>
  <c r="R25" i="4"/>
  <c r="Q25" i="4"/>
  <c r="P25" i="4"/>
  <c r="BC24" i="4" s="1"/>
  <c r="O25" i="4"/>
  <c r="BB24" i="4" s="1"/>
  <c r="N25" i="4"/>
  <c r="M25" i="4"/>
  <c r="BA24" i="4" s="1"/>
  <c r="L25" i="4"/>
  <c r="K25" i="4"/>
  <c r="J25" i="4"/>
  <c r="I25" i="4"/>
  <c r="H25" i="4"/>
  <c r="G25" i="4"/>
  <c r="AX24" i="4" s="1"/>
  <c r="F25" i="4"/>
  <c r="BG24" i="4"/>
  <c r="BD24" i="4"/>
  <c r="AZ24" i="4"/>
  <c r="AY24" i="4"/>
  <c r="AQ24" i="4"/>
  <c r="BK24" i="4" s="1"/>
  <c r="AA24" i="4"/>
  <c r="Z24" i="4"/>
  <c r="Y24" i="4"/>
  <c r="X24" i="4"/>
  <c r="W24" i="4"/>
  <c r="V24" i="4"/>
  <c r="S24" i="4"/>
  <c r="R24" i="4"/>
  <c r="AL24" i="4" s="1"/>
  <c r="AP24" i="4" s="1"/>
  <c r="Q24" i="4"/>
  <c r="P24" i="4"/>
  <c r="O24" i="4"/>
  <c r="N24" i="4"/>
  <c r="M24" i="4"/>
  <c r="L24" i="4"/>
  <c r="J24" i="4"/>
  <c r="I24" i="4"/>
  <c r="H24" i="4"/>
  <c r="G24" i="4"/>
  <c r="AM24" i="4" s="1"/>
  <c r="F24" i="4"/>
  <c r="BC23" i="4"/>
  <c r="AY23" i="4"/>
  <c r="AA23" i="4"/>
  <c r="Z23" i="4"/>
  <c r="Y23" i="4"/>
  <c r="X23" i="4"/>
  <c r="W23" i="4"/>
  <c r="V23" i="4"/>
  <c r="Q23" i="4"/>
  <c r="P23" i="4"/>
  <c r="O23" i="4"/>
  <c r="N23" i="4"/>
  <c r="M23" i="4"/>
  <c r="L23" i="4"/>
  <c r="I23" i="4"/>
  <c r="H23" i="4"/>
  <c r="G23" i="4"/>
  <c r="F23" i="4"/>
  <c r="AA22" i="4"/>
  <c r="Z22" i="4"/>
  <c r="BD35" i="4" s="1"/>
  <c r="Y22" i="4"/>
  <c r="X22" i="4"/>
  <c r="BD32" i="4" s="1"/>
  <c r="W22" i="4"/>
  <c r="V22" i="4"/>
  <c r="Q22" i="4"/>
  <c r="P22" i="4"/>
  <c r="O22" i="4"/>
  <c r="N22" i="4"/>
  <c r="BB21" i="4" s="1"/>
  <c r="M22" i="4"/>
  <c r="L22" i="4"/>
  <c r="BA21" i="4" s="1"/>
  <c r="K22" i="4"/>
  <c r="BC11" i="4" s="1"/>
  <c r="J22" i="4"/>
  <c r="AZ21" i="4" s="1"/>
  <c r="I22" i="4"/>
  <c r="H22" i="4"/>
  <c r="G22" i="4"/>
  <c r="F22" i="4"/>
  <c r="BC21" i="4"/>
  <c r="AY21" i="4"/>
  <c r="AA21" i="4"/>
  <c r="Z21" i="4"/>
  <c r="Y21" i="4"/>
  <c r="X21" i="4"/>
  <c r="W21" i="4"/>
  <c r="Q21" i="4"/>
  <c r="P21" i="4"/>
  <c r="O21" i="4"/>
  <c r="N21" i="4"/>
  <c r="L21" i="4"/>
  <c r="K21" i="4"/>
  <c r="J21" i="4"/>
  <c r="I21" i="4"/>
  <c r="H21" i="4"/>
  <c r="G21" i="4"/>
  <c r="F21" i="4"/>
  <c r="BC17" i="4"/>
  <c r="BB17" i="4"/>
  <c r="AY17" i="4"/>
  <c r="AA17" i="4"/>
  <c r="Z17" i="4"/>
  <c r="V17" i="4"/>
  <c r="M17" i="4"/>
  <c r="L17" i="4"/>
  <c r="K17" i="4"/>
  <c r="I17" i="4"/>
  <c r="H17" i="4"/>
  <c r="AA16" i="4"/>
  <c r="Z16" i="4"/>
  <c r="BB35" i="4" s="1"/>
  <c r="Y16" i="4"/>
  <c r="X16" i="4"/>
  <c r="W16" i="4"/>
  <c r="V16" i="4"/>
  <c r="S16" i="4"/>
  <c r="R16" i="4"/>
  <c r="Q16" i="4"/>
  <c r="M16" i="4"/>
  <c r="L16" i="4"/>
  <c r="K16" i="4"/>
  <c r="J16" i="4"/>
  <c r="AZ15" i="4" s="1"/>
  <c r="I16" i="4"/>
  <c r="H16" i="4"/>
  <c r="BA8" i="4" s="1"/>
  <c r="G16" i="4"/>
  <c r="AX15" i="4" s="1"/>
  <c r="F16" i="4"/>
  <c r="BA15" i="4"/>
  <c r="AY15" i="4"/>
  <c r="AA15" i="4"/>
  <c r="Z15" i="4"/>
  <c r="Y15" i="4"/>
  <c r="X15" i="4"/>
  <c r="W15" i="4"/>
  <c r="V15" i="4"/>
  <c r="S15" i="4"/>
  <c r="R15" i="4"/>
  <c r="P15" i="4"/>
  <c r="M15" i="4"/>
  <c r="L15" i="4"/>
  <c r="K15" i="4"/>
  <c r="J15" i="4"/>
  <c r="I15" i="4"/>
  <c r="H15" i="4"/>
  <c r="G15" i="4"/>
  <c r="F15" i="4"/>
  <c r="BC14" i="4"/>
  <c r="BB14" i="4"/>
  <c r="BA14" i="4"/>
  <c r="AY14" i="4"/>
  <c r="Y14" i="4"/>
  <c r="W14" i="4"/>
  <c r="V14" i="4"/>
  <c r="Q14" i="4"/>
  <c r="P14" i="4"/>
  <c r="O14" i="4"/>
  <c r="N14" i="4"/>
  <c r="I14" i="4"/>
  <c r="H14" i="4"/>
  <c r="F14" i="4"/>
  <c r="AA13" i="4"/>
  <c r="Z13" i="4"/>
  <c r="Y13" i="4"/>
  <c r="X13" i="4"/>
  <c r="W13" i="4"/>
  <c r="V13" i="4"/>
  <c r="R13" i="4"/>
  <c r="Q13" i="4"/>
  <c r="P13" i="4"/>
  <c r="BB12" i="4" s="1"/>
  <c r="O13" i="4"/>
  <c r="N13" i="4"/>
  <c r="I13" i="4"/>
  <c r="H13" i="4"/>
  <c r="AZ8" i="4" s="1"/>
  <c r="G13" i="4"/>
  <c r="F13" i="4"/>
  <c r="BA12" i="4"/>
  <c r="AA12" i="4"/>
  <c r="Z12" i="4"/>
  <c r="Y12" i="4"/>
  <c r="X12" i="4"/>
  <c r="W12" i="4"/>
  <c r="V12" i="4"/>
  <c r="S12" i="4"/>
  <c r="R12" i="4"/>
  <c r="Q12" i="4"/>
  <c r="P12" i="4"/>
  <c r="O12" i="4"/>
  <c r="N12" i="4"/>
  <c r="I12" i="4"/>
  <c r="AN6" i="4" s="1"/>
  <c r="H12" i="4"/>
  <c r="G12" i="4"/>
  <c r="F12" i="4"/>
  <c r="BB11" i="4"/>
  <c r="BA11" i="4"/>
  <c r="AY11" i="4"/>
  <c r="Z11" i="4"/>
  <c r="X11" i="4"/>
  <c r="R11" i="4"/>
  <c r="Q11" i="4"/>
  <c r="P11" i="4"/>
  <c r="L11" i="4"/>
  <c r="H11" i="4"/>
  <c r="G11" i="4"/>
  <c r="F11" i="4"/>
  <c r="AA10" i="4"/>
  <c r="Z10" i="4"/>
  <c r="AZ35" i="4" s="1"/>
  <c r="Y10" i="4"/>
  <c r="X10" i="4"/>
  <c r="W10" i="4"/>
  <c r="S10" i="4"/>
  <c r="R10" i="4"/>
  <c r="Q10" i="4"/>
  <c r="P10" i="4"/>
  <c r="BB9" i="4" s="1"/>
  <c r="M10" i="4"/>
  <c r="AZ14" i="4" s="1"/>
  <c r="L10" i="4"/>
  <c r="AZ9" i="4" s="1"/>
  <c r="I10" i="4"/>
  <c r="H10" i="4"/>
  <c r="AY8" i="4" s="1"/>
  <c r="G10" i="4"/>
  <c r="F10" i="4"/>
  <c r="AY5" i="4" s="1"/>
  <c r="AY9" i="4"/>
  <c r="AA9" i="4"/>
  <c r="Z9" i="4"/>
  <c r="Y9" i="4"/>
  <c r="X9" i="4"/>
  <c r="W9" i="4"/>
  <c r="V9" i="4"/>
  <c r="S9" i="4"/>
  <c r="R9" i="4"/>
  <c r="Q9" i="4"/>
  <c r="P9" i="4"/>
  <c r="O9" i="4"/>
  <c r="AN15" i="4" s="1"/>
  <c r="M9" i="4"/>
  <c r="L9" i="4"/>
  <c r="I9" i="4"/>
  <c r="H9" i="4"/>
  <c r="G9" i="4"/>
  <c r="F9" i="4"/>
  <c r="BC8" i="4"/>
  <c r="BB8" i="4"/>
  <c r="AA8" i="4"/>
  <c r="V8" i="4"/>
  <c r="S8" i="4"/>
  <c r="Q8" i="4"/>
  <c r="O8" i="4"/>
  <c r="N8" i="4"/>
  <c r="M8" i="4"/>
  <c r="K8" i="4"/>
  <c r="AA7" i="4"/>
  <c r="Z7" i="4"/>
  <c r="Y7" i="4"/>
  <c r="X7" i="4"/>
  <c r="W7" i="4"/>
  <c r="V7" i="4"/>
  <c r="S7" i="4"/>
  <c r="R7" i="4"/>
  <c r="Q7" i="4"/>
  <c r="BB6" i="4" s="1"/>
  <c r="P7" i="4"/>
  <c r="O7" i="4"/>
  <c r="BA6" i="4" s="1"/>
  <c r="N7" i="4"/>
  <c r="M7" i="4"/>
  <c r="L7" i="4"/>
  <c r="AO13" i="4" s="1"/>
  <c r="K7" i="4"/>
  <c r="J7" i="4"/>
  <c r="AY6" i="4" s="1"/>
  <c r="BC6" i="4"/>
  <c r="AA6" i="4"/>
  <c r="Z6" i="4"/>
  <c r="Y6" i="4"/>
  <c r="X6" i="4"/>
  <c r="W6" i="4"/>
  <c r="V6" i="4"/>
  <c r="S6" i="4"/>
  <c r="R6" i="4"/>
  <c r="O6" i="4"/>
  <c r="N6" i="4"/>
  <c r="K6" i="4"/>
  <c r="J6" i="4"/>
  <c r="BC5" i="4"/>
  <c r="BB5" i="4"/>
  <c r="BA5" i="4"/>
  <c r="AA5" i="4"/>
  <c r="Z5" i="4"/>
  <c r="W5" i="4"/>
  <c r="V5" i="4"/>
  <c r="S5" i="4"/>
  <c r="R5" i="4"/>
  <c r="O5" i="4"/>
  <c r="N5" i="4"/>
  <c r="M5" i="4"/>
  <c r="L5" i="4"/>
  <c r="K5" i="4"/>
  <c r="AA4" i="4"/>
  <c r="Z4" i="4"/>
  <c r="X4" i="4"/>
  <c r="W4" i="4"/>
  <c r="V4" i="4"/>
  <c r="S4" i="4"/>
  <c r="R4" i="4"/>
  <c r="AO22" i="4" s="1"/>
  <c r="P4" i="4"/>
  <c r="O4" i="4"/>
  <c r="N4" i="4"/>
  <c r="M4" i="4"/>
  <c r="L4" i="4"/>
  <c r="K4" i="4"/>
  <c r="J4" i="4"/>
  <c r="AX11" i="4" s="1"/>
  <c r="H4" i="4"/>
  <c r="AO7" i="4" s="1"/>
  <c r="BA3" i="4"/>
  <c r="AA3" i="4"/>
  <c r="Z3" i="4"/>
  <c r="Y3" i="4"/>
  <c r="X3" i="4"/>
  <c r="W3" i="4"/>
  <c r="AN27" i="4" s="1"/>
  <c r="V3" i="4"/>
  <c r="AO27" i="4" s="1"/>
  <c r="S3" i="4"/>
  <c r="R3" i="4"/>
  <c r="Q3" i="4"/>
  <c r="P3" i="4"/>
  <c r="O3" i="4"/>
  <c r="N3" i="4"/>
  <c r="M3" i="4"/>
  <c r="AN12" i="4" s="1"/>
  <c r="L3" i="4"/>
  <c r="K3" i="4"/>
  <c r="J3" i="4"/>
  <c r="I3" i="4"/>
  <c r="AM3" i="4" s="1"/>
  <c r="H3" i="4"/>
  <c r="AO6" i="4" s="1"/>
  <c r="Z2" i="4"/>
  <c r="X2" i="4"/>
  <c r="V2" i="4"/>
  <c r="R2" i="4"/>
  <c r="P2" i="4"/>
  <c r="N2" i="4"/>
  <c r="L2" i="4"/>
  <c r="J2" i="4"/>
  <c r="H2" i="4"/>
  <c r="F2" i="4"/>
  <c r="C20" i="7"/>
  <c r="D20" i="7"/>
  <c r="E20" i="7"/>
  <c r="F20" i="7"/>
  <c r="G20" i="7"/>
  <c r="H20" i="7"/>
  <c r="I20" i="7"/>
  <c r="J20" i="7"/>
  <c r="K20" i="7"/>
  <c r="B20" i="7"/>
  <c r="AZ158" i="2"/>
  <c r="AY158" i="2"/>
  <c r="AX158" i="2"/>
  <c r="AW158" i="2"/>
  <c r="AV158" i="2"/>
  <c r="AU158" i="2"/>
  <c r="AT158" i="2"/>
  <c r="AS158" i="2"/>
  <c r="AR158" i="2"/>
  <c r="AQ158" i="2"/>
  <c r="U158" i="2"/>
  <c r="S158" i="2"/>
  <c r="Y34" i="2" s="1"/>
  <c r="R158" i="2"/>
  <c r="Q158" i="2"/>
  <c r="P158" i="2"/>
  <c r="E158" i="2"/>
  <c r="AZ157" i="2"/>
  <c r="AY157" i="2"/>
  <c r="AX157" i="2"/>
  <c r="AW157" i="2"/>
  <c r="AV157" i="2"/>
  <c r="AU157" i="2"/>
  <c r="AT157" i="2"/>
  <c r="AS157" i="2"/>
  <c r="AR157" i="2"/>
  <c r="AQ157" i="2"/>
  <c r="U157" i="2"/>
  <c r="S157" i="2"/>
  <c r="R157" i="2"/>
  <c r="Q157" i="2"/>
  <c r="P157" i="2"/>
  <c r="E157" i="2"/>
  <c r="AZ156" i="2"/>
  <c r="AY156" i="2"/>
  <c r="AX156" i="2"/>
  <c r="AW156" i="2"/>
  <c r="AV156" i="2"/>
  <c r="AU156" i="2"/>
  <c r="AT156" i="2"/>
  <c r="AS156" i="2"/>
  <c r="AR156" i="2"/>
  <c r="AQ156" i="2"/>
  <c r="U156" i="2"/>
  <c r="S156" i="2"/>
  <c r="U34" i="2" s="1"/>
  <c r="BE33" i="2" s="1"/>
  <c r="R156" i="2"/>
  <c r="Q156" i="2"/>
  <c r="P156" i="2"/>
  <c r="E156" i="2"/>
  <c r="AZ155" i="2"/>
  <c r="AY155" i="2"/>
  <c r="AX155" i="2"/>
  <c r="AW155" i="2"/>
  <c r="AV155" i="2"/>
  <c r="AU155" i="2"/>
  <c r="AT155" i="2"/>
  <c r="AS155" i="2"/>
  <c r="AR155" i="2"/>
  <c r="AQ155" i="2"/>
  <c r="U155" i="2"/>
  <c r="AO155" i="2" s="1"/>
  <c r="S155" i="2"/>
  <c r="S34" i="2" s="1"/>
  <c r="R155" i="2"/>
  <c r="Q155" i="2"/>
  <c r="P155" i="2"/>
  <c r="E155" i="2"/>
  <c r="AZ154" i="2"/>
  <c r="AY154" i="2"/>
  <c r="AX154" i="2"/>
  <c r="AW154" i="2"/>
  <c r="AV154" i="2"/>
  <c r="AU154" i="2"/>
  <c r="AT154" i="2"/>
  <c r="AS154" i="2"/>
  <c r="AR154" i="2"/>
  <c r="AQ154" i="2"/>
  <c r="U154" i="2"/>
  <c r="S154" i="2"/>
  <c r="Q34" i="2" s="1"/>
  <c r="R154" i="2"/>
  <c r="Q154" i="2"/>
  <c r="P154" i="2"/>
  <c r="E154" i="2"/>
  <c r="AZ153" i="2"/>
  <c r="AY153" i="2"/>
  <c r="AX153" i="2"/>
  <c r="AW153" i="2"/>
  <c r="AV153" i="2"/>
  <c r="AU153" i="2"/>
  <c r="AT153" i="2"/>
  <c r="AS153" i="2"/>
  <c r="AR153" i="2"/>
  <c r="AQ153" i="2"/>
  <c r="U153" i="2"/>
  <c r="S153" i="2"/>
  <c r="O34" i="2" s="1"/>
  <c r="R153" i="2"/>
  <c r="Q153" i="2"/>
  <c r="P153" i="2"/>
  <c r="E153" i="2"/>
  <c r="AZ152" i="2"/>
  <c r="AY152" i="2"/>
  <c r="AX152" i="2"/>
  <c r="AW152" i="2"/>
  <c r="AV152" i="2"/>
  <c r="AU152" i="2"/>
  <c r="AT152" i="2"/>
  <c r="AS152" i="2"/>
  <c r="AR152" i="2"/>
  <c r="AQ152" i="2"/>
  <c r="U152" i="2"/>
  <c r="S152" i="2"/>
  <c r="M34" i="2" s="1"/>
  <c r="BA33" i="2" s="1"/>
  <c r="R152" i="2"/>
  <c r="Q152" i="2"/>
  <c r="P152" i="2"/>
  <c r="E152" i="2"/>
  <c r="AZ151" i="2"/>
  <c r="AY151" i="2"/>
  <c r="AX151" i="2"/>
  <c r="AW151" i="2"/>
  <c r="AV151" i="2"/>
  <c r="AU151" i="2"/>
  <c r="AT151" i="2"/>
  <c r="AS151" i="2"/>
  <c r="AR151" i="2"/>
  <c r="AQ151" i="2"/>
  <c r="U151" i="2"/>
  <c r="S151" i="2"/>
  <c r="K34" i="2" s="1"/>
  <c r="R151" i="2"/>
  <c r="Q151" i="2"/>
  <c r="P151" i="2"/>
  <c r="E151" i="2"/>
  <c r="AZ150" i="2"/>
  <c r="AY150" i="2"/>
  <c r="AX150" i="2"/>
  <c r="AW150" i="2"/>
  <c r="AV150" i="2"/>
  <c r="AU150" i="2"/>
  <c r="AT150" i="2"/>
  <c r="AS150" i="2"/>
  <c r="AR150" i="2"/>
  <c r="AQ150" i="2"/>
  <c r="U150" i="2"/>
  <c r="S150" i="2"/>
  <c r="R150" i="2"/>
  <c r="Q150" i="2"/>
  <c r="P150" i="2"/>
  <c r="E150" i="2"/>
  <c r="AZ149" i="2"/>
  <c r="AY149" i="2"/>
  <c r="AX149" i="2"/>
  <c r="AW149" i="2"/>
  <c r="AV149" i="2"/>
  <c r="AU149" i="2"/>
  <c r="AT149" i="2"/>
  <c r="AS149" i="2"/>
  <c r="AR149" i="2"/>
  <c r="AQ149" i="2"/>
  <c r="U149" i="2"/>
  <c r="S149" i="2"/>
  <c r="G34" i="2" s="1"/>
  <c r="R149" i="2"/>
  <c r="Q149" i="2"/>
  <c r="P149" i="2"/>
  <c r="E149" i="2"/>
  <c r="D149" i="2"/>
  <c r="D150" i="2" s="1"/>
  <c r="D151" i="2" s="1"/>
  <c r="D152" i="2" s="1"/>
  <c r="D153" i="2" s="1"/>
  <c r="D154" i="2" s="1"/>
  <c r="D155" i="2" s="1"/>
  <c r="D156" i="2" s="1"/>
  <c r="D157" i="2" s="1"/>
  <c r="D158" i="2" s="1"/>
  <c r="U148" i="2"/>
  <c r="T148" i="2"/>
  <c r="AZ147" i="2"/>
  <c r="AY147" i="2"/>
  <c r="AX147" i="2"/>
  <c r="AW147" i="2"/>
  <c r="AV147" i="2"/>
  <c r="AU147" i="2"/>
  <c r="AT147" i="2"/>
  <c r="AS147" i="2"/>
  <c r="AR147" i="2"/>
  <c r="AQ147" i="2"/>
  <c r="S147" i="2"/>
  <c r="R147" i="2"/>
  <c r="Q147" i="2"/>
  <c r="AA30" i="2" s="1"/>
  <c r="P147" i="2"/>
  <c r="E147" i="2"/>
  <c r="AZ146" i="2"/>
  <c r="AY146" i="2"/>
  <c r="AX146" i="2"/>
  <c r="AW146" i="2"/>
  <c r="AV146" i="2"/>
  <c r="AU146" i="2"/>
  <c r="AT146" i="2"/>
  <c r="AS146" i="2"/>
  <c r="AR146" i="2"/>
  <c r="AQ146" i="2"/>
  <c r="S146" i="2"/>
  <c r="R146" i="2"/>
  <c r="Q146" i="2"/>
  <c r="P146" i="2"/>
  <c r="E146" i="2"/>
  <c r="AZ145" i="2"/>
  <c r="AY145" i="2"/>
  <c r="AX145" i="2"/>
  <c r="AW145" i="2"/>
  <c r="AV145" i="2"/>
  <c r="AU145" i="2"/>
  <c r="AT145" i="2"/>
  <c r="AS145" i="2"/>
  <c r="AR145" i="2"/>
  <c r="AQ145" i="2"/>
  <c r="S145" i="2"/>
  <c r="R145" i="2"/>
  <c r="T145" i="2" s="1"/>
  <c r="Q145" i="2"/>
  <c r="P145" i="2"/>
  <c r="E145" i="2"/>
  <c r="AZ144" i="2"/>
  <c r="AY144" i="2"/>
  <c r="AX144" i="2"/>
  <c r="AW144" i="2"/>
  <c r="AV144" i="2"/>
  <c r="AU144" i="2"/>
  <c r="AT144" i="2"/>
  <c r="AS144" i="2"/>
  <c r="AR144" i="2"/>
  <c r="AQ144" i="2"/>
  <c r="S144" i="2"/>
  <c r="U144" i="2" s="1"/>
  <c r="S32" i="2" s="1"/>
  <c r="R144" i="2"/>
  <c r="Q144" i="2"/>
  <c r="S30" i="2" s="1"/>
  <c r="P144" i="2"/>
  <c r="E144" i="2"/>
  <c r="AZ143" i="2"/>
  <c r="AY143" i="2"/>
  <c r="AX143" i="2"/>
  <c r="AW143" i="2"/>
  <c r="AV143" i="2"/>
  <c r="AU143" i="2"/>
  <c r="AT143" i="2"/>
  <c r="AS143" i="2"/>
  <c r="AR143" i="2"/>
  <c r="AQ143" i="2"/>
  <c r="S143" i="2"/>
  <c r="R143" i="2"/>
  <c r="Q143" i="2"/>
  <c r="Q30" i="2" s="1"/>
  <c r="P143" i="2"/>
  <c r="E143" i="2"/>
  <c r="AZ142" i="2"/>
  <c r="AY142" i="2"/>
  <c r="AX142" i="2"/>
  <c r="AW142" i="2"/>
  <c r="AV142" i="2"/>
  <c r="AU142" i="2"/>
  <c r="AT142" i="2"/>
  <c r="AS142" i="2"/>
  <c r="AR142" i="2"/>
  <c r="AQ142" i="2"/>
  <c r="S142" i="2"/>
  <c r="R142" i="2"/>
  <c r="Q142" i="2"/>
  <c r="P142" i="2"/>
  <c r="E142" i="2"/>
  <c r="AZ141" i="2"/>
  <c r="AY141" i="2"/>
  <c r="AX141" i="2"/>
  <c r="AW141" i="2"/>
  <c r="AV141" i="2"/>
  <c r="AU141" i="2"/>
  <c r="AT141" i="2"/>
  <c r="AS141" i="2"/>
  <c r="AR141" i="2"/>
  <c r="AQ141" i="2"/>
  <c r="S141" i="2"/>
  <c r="R141" i="2"/>
  <c r="Q141" i="2"/>
  <c r="M30" i="2" s="1"/>
  <c r="P141" i="2"/>
  <c r="E141" i="2"/>
  <c r="AZ140" i="2"/>
  <c r="AY140" i="2"/>
  <c r="AX140" i="2"/>
  <c r="AW140" i="2"/>
  <c r="AV140" i="2"/>
  <c r="AU140" i="2"/>
  <c r="AT140" i="2"/>
  <c r="AS140" i="2"/>
  <c r="AR140" i="2"/>
  <c r="AQ140" i="2"/>
  <c r="S140" i="2"/>
  <c r="R140" i="2"/>
  <c r="Q140" i="2"/>
  <c r="K30" i="2" s="1"/>
  <c r="P140" i="2"/>
  <c r="E140" i="2"/>
  <c r="AZ139" i="2"/>
  <c r="AY139" i="2"/>
  <c r="AX139" i="2"/>
  <c r="AW139" i="2"/>
  <c r="AV139" i="2"/>
  <c r="AU139" i="2"/>
  <c r="AT139" i="2"/>
  <c r="AS139" i="2"/>
  <c r="AR139" i="2"/>
  <c r="AQ139" i="2"/>
  <c r="S139" i="2"/>
  <c r="R139" i="2"/>
  <c r="Q139" i="2"/>
  <c r="I30" i="2" s="1"/>
  <c r="P139" i="2"/>
  <c r="E139" i="2"/>
  <c r="AZ138" i="2"/>
  <c r="AY138" i="2"/>
  <c r="AX138" i="2"/>
  <c r="AW138" i="2"/>
  <c r="AV138" i="2"/>
  <c r="AU138" i="2"/>
  <c r="AT138" i="2"/>
  <c r="AS138" i="2"/>
  <c r="AR138" i="2"/>
  <c r="AQ138" i="2"/>
  <c r="S138" i="2"/>
  <c r="R138" i="2"/>
  <c r="Q138" i="2"/>
  <c r="P138" i="2"/>
  <c r="E138" i="2"/>
  <c r="D138" i="2"/>
  <c r="D139" i="2" s="1"/>
  <c r="D140" i="2" s="1"/>
  <c r="D141" i="2" s="1"/>
  <c r="D142" i="2" s="1"/>
  <c r="D143" i="2" s="1"/>
  <c r="D144" i="2" s="1"/>
  <c r="D145" i="2" s="1"/>
  <c r="D146" i="2" s="1"/>
  <c r="D147" i="2" s="1"/>
  <c r="U137" i="2"/>
  <c r="T137" i="2"/>
  <c r="AZ136" i="2"/>
  <c r="AY136" i="2"/>
  <c r="AX136" i="2"/>
  <c r="AW136" i="2"/>
  <c r="AV136" i="2"/>
  <c r="AU136" i="2"/>
  <c r="AT136" i="2"/>
  <c r="AS136" i="2"/>
  <c r="AR136" i="2"/>
  <c r="AQ136" i="2"/>
  <c r="S136" i="2"/>
  <c r="R136" i="2"/>
  <c r="T136" i="2" s="1"/>
  <c r="Q136" i="2"/>
  <c r="P136" i="2"/>
  <c r="E136" i="2"/>
  <c r="AZ135" i="2"/>
  <c r="AY135" i="2"/>
  <c r="AX135" i="2"/>
  <c r="AW135" i="2"/>
  <c r="AV135" i="2"/>
  <c r="AU135" i="2"/>
  <c r="AT135" i="2"/>
  <c r="AS135" i="2"/>
  <c r="AR135" i="2"/>
  <c r="AQ135" i="2"/>
  <c r="S135" i="2"/>
  <c r="R135" i="2"/>
  <c r="T135" i="2" s="1"/>
  <c r="Q135" i="2"/>
  <c r="P135" i="2"/>
  <c r="E135" i="2"/>
  <c r="AZ134" i="2"/>
  <c r="AY134" i="2"/>
  <c r="AX134" i="2"/>
  <c r="AW134" i="2"/>
  <c r="AV134" i="2"/>
  <c r="AU134" i="2"/>
  <c r="AT134" i="2"/>
  <c r="AS134" i="2"/>
  <c r="AR134" i="2"/>
  <c r="AQ134" i="2"/>
  <c r="S134" i="2"/>
  <c r="U134" i="2" s="1"/>
  <c r="R134" i="2"/>
  <c r="Q134" i="2"/>
  <c r="P134" i="2"/>
  <c r="E134" i="2"/>
  <c r="AZ133" i="2"/>
  <c r="AY133" i="2"/>
  <c r="AX133" i="2"/>
  <c r="AW133" i="2"/>
  <c r="AV133" i="2"/>
  <c r="AU133" i="2"/>
  <c r="AT133" i="2"/>
  <c r="AS133" i="2"/>
  <c r="AR133" i="2"/>
  <c r="AQ133" i="2"/>
  <c r="S133" i="2"/>
  <c r="R133" i="2"/>
  <c r="Q133" i="2"/>
  <c r="P133" i="2"/>
  <c r="E133" i="2"/>
  <c r="AZ132" i="2"/>
  <c r="AY132" i="2"/>
  <c r="AX132" i="2"/>
  <c r="AW132" i="2"/>
  <c r="AV132" i="2"/>
  <c r="AU132" i="2"/>
  <c r="AT132" i="2"/>
  <c r="AS132" i="2"/>
  <c r="AR132" i="2"/>
  <c r="AQ132" i="2"/>
  <c r="S132" i="2"/>
  <c r="U132" i="2" s="1"/>
  <c r="R132" i="2"/>
  <c r="Q132" i="2"/>
  <c r="P132" i="2"/>
  <c r="E132" i="2"/>
  <c r="AZ131" i="2"/>
  <c r="AY131" i="2"/>
  <c r="AX131" i="2"/>
  <c r="AW131" i="2"/>
  <c r="AV131" i="2"/>
  <c r="AU131" i="2"/>
  <c r="AT131" i="2"/>
  <c r="AS131" i="2"/>
  <c r="AR131" i="2"/>
  <c r="AQ131" i="2"/>
  <c r="S131" i="2"/>
  <c r="R131" i="2"/>
  <c r="Q131" i="2"/>
  <c r="O27" i="2" s="1"/>
  <c r="P131" i="2"/>
  <c r="E131" i="2"/>
  <c r="AZ130" i="2"/>
  <c r="AY130" i="2"/>
  <c r="AX130" i="2"/>
  <c r="AW130" i="2"/>
  <c r="AV130" i="2"/>
  <c r="AU130" i="2"/>
  <c r="AT130" i="2"/>
  <c r="AS130" i="2"/>
  <c r="AR130" i="2"/>
  <c r="AQ130" i="2"/>
  <c r="S130" i="2"/>
  <c r="R130" i="2"/>
  <c r="Q130" i="2"/>
  <c r="M27" i="2" s="1"/>
  <c r="P130" i="2"/>
  <c r="L27" i="2" s="1"/>
  <c r="E130" i="2"/>
  <c r="AZ129" i="2"/>
  <c r="AY129" i="2"/>
  <c r="AX129" i="2"/>
  <c r="AW129" i="2"/>
  <c r="AV129" i="2"/>
  <c r="AU129" i="2"/>
  <c r="AT129" i="2"/>
  <c r="AS129" i="2"/>
  <c r="AR129" i="2"/>
  <c r="AQ129" i="2"/>
  <c r="S129" i="2"/>
  <c r="U129" i="2" s="1"/>
  <c r="R129" i="2"/>
  <c r="T129" i="2" s="1"/>
  <c r="Q129" i="2"/>
  <c r="K27" i="2" s="1"/>
  <c r="P129" i="2"/>
  <c r="E129" i="2"/>
  <c r="AZ128" i="2"/>
  <c r="AY128" i="2"/>
  <c r="AX128" i="2"/>
  <c r="AW128" i="2"/>
  <c r="AV128" i="2"/>
  <c r="AU128" i="2"/>
  <c r="AT128" i="2"/>
  <c r="AS128" i="2"/>
  <c r="AR128" i="2"/>
  <c r="AQ128" i="2"/>
  <c r="S128" i="2"/>
  <c r="R128" i="2"/>
  <c r="T128" i="2" s="1"/>
  <c r="Q128" i="2"/>
  <c r="P128" i="2"/>
  <c r="E128" i="2"/>
  <c r="AZ127" i="2"/>
  <c r="AY127" i="2"/>
  <c r="AX127" i="2"/>
  <c r="AW127" i="2"/>
  <c r="AV127" i="2"/>
  <c r="AU127" i="2"/>
  <c r="AT127" i="2"/>
  <c r="AS127" i="2"/>
  <c r="AR127" i="2"/>
  <c r="AQ127" i="2"/>
  <c r="S127" i="2"/>
  <c r="U127" i="2" s="1"/>
  <c r="R127" i="2"/>
  <c r="T127" i="2" s="1"/>
  <c r="Q127" i="2"/>
  <c r="P127" i="2"/>
  <c r="E127" i="2"/>
  <c r="D127" i="2"/>
  <c r="D128" i="2" s="1"/>
  <c r="D129" i="2" s="1"/>
  <c r="D130" i="2" s="1"/>
  <c r="D131" i="2" s="1"/>
  <c r="D132" i="2" s="1"/>
  <c r="D133" i="2" s="1"/>
  <c r="D134" i="2" s="1"/>
  <c r="D135" i="2" s="1"/>
  <c r="D136" i="2" s="1"/>
  <c r="U126" i="2"/>
  <c r="T126" i="2"/>
  <c r="AZ125" i="2"/>
  <c r="AY125" i="2"/>
  <c r="AX125" i="2"/>
  <c r="AW125" i="2"/>
  <c r="AV125" i="2"/>
  <c r="AU125" i="2"/>
  <c r="AT125" i="2"/>
  <c r="AS125" i="2"/>
  <c r="AR125" i="2"/>
  <c r="AQ125" i="2"/>
  <c r="S125" i="2"/>
  <c r="U125" i="2" s="1"/>
  <c r="AA26" i="2" s="1"/>
  <c r="R125" i="2"/>
  <c r="Q125" i="2"/>
  <c r="P125" i="2"/>
  <c r="E125" i="2"/>
  <c r="AZ124" i="2"/>
  <c r="AY124" i="2"/>
  <c r="AX124" i="2"/>
  <c r="AW124" i="2"/>
  <c r="AV124" i="2"/>
  <c r="AU124" i="2"/>
  <c r="AT124" i="2"/>
  <c r="AS124" i="2"/>
  <c r="AR124" i="2"/>
  <c r="AQ124" i="2"/>
  <c r="S124" i="2"/>
  <c r="Y25" i="2" s="1"/>
  <c r="R124" i="2"/>
  <c r="Q124" i="2"/>
  <c r="P124" i="2"/>
  <c r="E124" i="2"/>
  <c r="AZ123" i="2"/>
  <c r="AY123" i="2"/>
  <c r="AX123" i="2"/>
  <c r="AW123" i="2"/>
  <c r="AV123" i="2"/>
  <c r="AU123" i="2"/>
  <c r="AT123" i="2"/>
  <c r="AS123" i="2"/>
  <c r="AR123" i="2"/>
  <c r="AQ123" i="2"/>
  <c r="S123" i="2"/>
  <c r="R123" i="2"/>
  <c r="Q123" i="2"/>
  <c r="W24" i="2" s="1"/>
  <c r="P123" i="2"/>
  <c r="V24" i="2" s="1"/>
  <c r="E123" i="2"/>
  <c r="AZ122" i="2"/>
  <c r="AY122" i="2"/>
  <c r="AX122" i="2"/>
  <c r="AW122" i="2"/>
  <c r="AV122" i="2"/>
  <c r="AU122" i="2"/>
  <c r="AT122" i="2"/>
  <c r="AS122" i="2"/>
  <c r="AR122" i="2"/>
  <c r="AQ122" i="2"/>
  <c r="S122" i="2"/>
  <c r="U122" i="2" s="1"/>
  <c r="R122" i="2"/>
  <c r="Q122" i="2"/>
  <c r="S24" i="2" s="1"/>
  <c r="P122" i="2"/>
  <c r="R24" i="2" s="1"/>
  <c r="E122" i="2"/>
  <c r="AZ121" i="2"/>
  <c r="AY121" i="2"/>
  <c r="AX121" i="2"/>
  <c r="AW121" i="2"/>
  <c r="AV121" i="2"/>
  <c r="AU121" i="2"/>
  <c r="AT121" i="2"/>
  <c r="AS121" i="2"/>
  <c r="AR121" i="2"/>
  <c r="AQ121" i="2"/>
  <c r="S121" i="2"/>
  <c r="R121" i="2"/>
  <c r="Q121" i="2"/>
  <c r="P121" i="2"/>
  <c r="E121" i="2"/>
  <c r="AZ120" i="2"/>
  <c r="AY120" i="2"/>
  <c r="AX120" i="2"/>
  <c r="AW120" i="2"/>
  <c r="AV120" i="2"/>
  <c r="AU120" i="2"/>
  <c r="AT120" i="2"/>
  <c r="AS120" i="2"/>
  <c r="AR120" i="2"/>
  <c r="AQ120" i="2"/>
  <c r="S120" i="2"/>
  <c r="R120" i="2"/>
  <c r="T120" i="2" s="1"/>
  <c r="Q120" i="2"/>
  <c r="P120" i="2"/>
  <c r="E120" i="2"/>
  <c r="AZ119" i="2"/>
  <c r="AY119" i="2"/>
  <c r="AX119" i="2"/>
  <c r="AW119" i="2"/>
  <c r="AV119" i="2"/>
  <c r="AU119" i="2"/>
  <c r="AT119" i="2"/>
  <c r="AS119" i="2"/>
  <c r="AR119" i="2"/>
  <c r="AQ119" i="2"/>
  <c r="S119" i="2"/>
  <c r="R119" i="2"/>
  <c r="Q119" i="2"/>
  <c r="P119" i="2"/>
  <c r="E119" i="2"/>
  <c r="AZ118" i="2"/>
  <c r="AY118" i="2"/>
  <c r="AX118" i="2"/>
  <c r="AW118" i="2"/>
  <c r="AV118" i="2"/>
  <c r="AU118" i="2"/>
  <c r="AT118" i="2"/>
  <c r="AS118" i="2"/>
  <c r="AR118" i="2"/>
  <c r="AQ118" i="2"/>
  <c r="S118" i="2"/>
  <c r="R118" i="2"/>
  <c r="Q118" i="2"/>
  <c r="P118" i="2"/>
  <c r="E118" i="2"/>
  <c r="AZ117" i="2"/>
  <c r="AY117" i="2"/>
  <c r="AX117" i="2"/>
  <c r="AW117" i="2"/>
  <c r="AV117" i="2"/>
  <c r="AU117" i="2"/>
  <c r="AT117" i="2"/>
  <c r="AS117" i="2"/>
  <c r="AR117" i="2"/>
  <c r="AQ117" i="2"/>
  <c r="S117" i="2"/>
  <c r="R117" i="2"/>
  <c r="Q117" i="2"/>
  <c r="P117" i="2"/>
  <c r="E117" i="2"/>
  <c r="AZ116" i="2"/>
  <c r="AY116" i="2"/>
  <c r="AX116" i="2"/>
  <c r="AW116" i="2"/>
  <c r="AV116" i="2"/>
  <c r="AU116" i="2"/>
  <c r="AT116" i="2"/>
  <c r="AS116" i="2"/>
  <c r="AR116" i="2"/>
  <c r="AQ116" i="2"/>
  <c r="S116" i="2"/>
  <c r="R116" i="2"/>
  <c r="Q116" i="2"/>
  <c r="P116" i="2"/>
  <c r="E116" i="2"/>
  <c r="D116" i="2"/>
  <c r="D117" i="2" s="1"/>
  <c r="D118" i="2" s="1"/>
  <c r="D119" i="2" s="1"/>
  <c r="D120" i="2" s="1"/>
  <c r="D121" i="2" s="1"/>
  <c r="D122" i="2" s="1"/>
  <c r="D123" i="2" s="1"/>
  <c r="D124" i="2" s="1"/>
  <c r="D125" i="2" s="1"/>
  <c r="U115" i="2"/>
  <c r="T115" i="2"/>
  <c r="BE114" i="2"/>
  <c r="AZ114" i="2"/>
  <c r="AY114" i="2"/>
  <c r="AX114" i="2"/>
  <c r="AW114" i="2"/>
  <c r="AV114" i="2"/>
  <c r="AU114" i="2"/>
  <c r="AT114" i="2"/>
  <c r="AS114" i="2"/>
  <c r="AR114" i="2"/>
  <c r="AQ114" i="2"/>
  <c r="S114" i="2"/>
  <c r="U114" i="2" s="1"/>
  <c r="R114" i="2"/>
  <c r="Q114" i="2"/>
  <c r="P114" i="2"/>
  <c r="E114" i="2"/>
  <c r="AZ113" i="2"/>
  <c r="AY113" i="2"/>
  <c r="AX113" i="2"/>
  <c r="AW113" i="2"/>
  <c r="AV113" i="2"/>
  <c r="AU113" i="2"/>
  <c r="AT113" i="2"/>
  <c r="AS113" i="2"/>
  <c r="AR113" i="2"/>
  <c r="AQ113" i="2"/>
  <c r="S113" i="2"/>
  <c r="R113" i="2"/>
  <c r="Q113" i="2"/>
  <c r="P113" i="2"/>
  <c r="E113" i="2"/>
  <c r="AZ112" i="2"/>
  <c r="AY112" i="2"/>
  <c r="AX112" i="2"/>
  <c r="AW112" i="2"/>
  <c r="AV112" i="2"/>
  <c r="AU112" i="2"/>
  <c r="AT112" i="2"/>
  <c r="AS112" i="2"/>
  <c r="AR112" i="2"/>
  <c r="AQ112" i="2"/>
  <c r="S112" i="2"/>
  <c r="R112" i="2"/>
  <c r="Q112" i="2"/>
  <c r="P112" i="2"/>
  <c r="E112" i="2"/>
  <c r="AZ111" i="2"/>
  <c r="AY111" i="2"/>
  <c r="AX111" i="2"/>
  <c r="AW111" i="2"/>
  <c r="AV111" i="2"/>
  <c r="AU111" i="2"/>
  <c r="AT111" i="2"/>
  <c r="AS111" i="2"/>
  <c r="AR111" i="2"/>
  <c r="AQ111" i="2"/>
  <c r="S111" i="2"/>
  <c r="R111" i="2"/>
  <c r="Q111" i="2"/>
  <c r="P111" i="2"/>
  <c r="E111" i="2"/>
  <c r="AZ110" i="2"/>
  <c r="AY110" i="2"/>
  <c r="AX110" i="2"/>
  <c r="AW110" i="2"/>
  <c r="AV110" i="2"/>
  <c r="AU110" i="2"/>
  <c r="AT110" i="2"/>
  <c r="AS110" i="2"/>
  <c r="AR110" i="2"/>
  <c r="AQ110" i="2"/>
  <c r="S110" i="2"/>
  <c r="R110" i="2"/>
  <c r="P22" i="2" s="1"/>
  <c r="Q110" i="2"/>
  <c r="Q21" i="2" s="1"/>
  <c r="P110" i="2"/>
  <c r="E110" i="2"/>
  <c r="AZ109" i="2"/>
  <c r="AY109" i="2"/>
  <c r="AX109" i="2"/>
  <c r="AW109" i="2"/>
  <c r="AV109" i="2"/>
  <c r="AU109" i="2"/>
  <c r="AT109" i="2"/>
  <c r="AS109" i="2"/>
  <c r="AR109" i="2"/>
  <c r="AQ109" i="2"/>
  <c r="S109" i="2"/>
  <c r="R109" i="2"/>
  <c r="Q109" i="2"/>
  <c r="O21" i="2" s="1"/>
  <c r="P109" i="2"/>
  <c r="N21" i="2" s="1"/>
  <c r="E109" i="2"/>
  <c r="AZ108" i="2"/>
  <c r="AY108" i="2"/>
  <c r="AX108" i="2"/>
  <c r="AW108" i="2"/>
  <c r="AV108" i="2"/>
  <c r="AU108" i="2"/>
  <c r="AT108" i="2"/>
  <c r="AS108" i="2"/>
  <c r="AR108" i="2"/>
  <c r="AQ108" i="2"/>
  <c r="S108" i="2"/>
  <c r="R108" i="2"/>
  <c r="Q108" i="2"/>
  <c r="P108" i="2"/>
  <c r="L21" i="2" s="1"/>
  <c r="E108" i="2"/>
  <c r="AZ107" i="2"/>
  <c r="AY107" i="2"/>
  <c r="AX107" i="2"/>
  <c r="AW107" i="2"/>
  <c r="AV107" i="2"/>
  <c r="AU107" i="2"/>
  <c r="AT107" i="2"/>
  <c r="AS107" i="2"/>
  <c r="AR107" i="2"/>
  <c r="AQ107" i="2"/>
  <c r="S107" i="2"/>
  <c r="U107" i="2" s="1"/>
  <c r="R107" i="2"/>
  <c r="Q107" i="2"/>
  <c r="P107" i="2"/>
  <c r="E107" i="2"/>
  <c r="AZ106" i="2"/>
  <c r="AY106" i="2"/>
  <c r="AX106" i="2"/>
  <c r="AW106" i="2"/>
  <c r="AV106" i="2"/>
  <c r="AU106" i="2"/>
  <c r="AT106" i="2"/>
  <c r="AS106" i="2"/>
  <c r="AR106" i="2"/>
  <c r="AQ106" i="2"/>
  <c r="S106" i="2"/>
  <c r="U106" i="2" s="1"/>
  <c r="R106" i="2"/>
  <c r="Q106" i="2"/>
  <c r="P106" i="2"/>
  <c r="E106" i="2"/>
  <c r="AZ105" i="2"/>
  <c r="AY105" i="2"/>
  <c r="AX105" i="2"/>
  <c r="AW105" i="2"/>
  <c r="AV105" i="2"/>
  <c r="AU105" i="2"/>
  <c r="AT105" i="2"/>
  <c r="AS105" i="2"/>
  <c r="AR105" i="2"/>
  <c r="AQ105" i="2"/>
  <c r="S105" i="2"/>
  <c r="R105" i="2"/>
  <c r="Q105" i="2"/>
  <c r="P105" i="2"/>
  <c r="E105" i="2"/>
  <c r="D105" i="2"/>
  <c r="D106" i="2" s="1"/>
  <c r="D107" i="2" s="1"/>
  <c r="D108" i="2" s="1"/>
  <c r="D109" i="2" s="1"/>
  <c r="D110" i="2" s="1"/>
  <c r="D111" i="2" s="1"/>
  <c r="D112" i="2" s="1"/>
  <c r="D113" i="2" s="1"/>
  <c r="D114" i="2" s="1"/>
  <c r="U104" i="2"/>
  <c r="BF115" i="2" s="1"/>
  <c r="T104" i="2"/>
  <c r="AZ103" i="2"/>
  <c r="AY103" i="2"/>
  <c r="AX103" i="2"/>
  <c r="AW103" i="2"/>
  <c r="AV103" i="2"/>
  <c r="AU103" i="2"/>
  <c r="AT103" i="2"/>
  <c r="AS103" i="2"/>
  <c r="AR103" i="2"/>
  <c r="AQ103" i="2"/>
  <c r="S103" i="2"/>
  <c r="R103" i="2"/>
  <c r="T103" i="2" s="1"/>
  <c r="BC103" i="2" s="1"/>
  <c r="Q103" i="2"/>
  <c r="P103" i="2"/>
  <c r="E103" i="2"/>
  <c r="AZ102" i="2"/>
  <c r="AY102" i="2"/>
  <c r="AX102" i="2"/>
  <c r="AW102" i="2"/>
  <c r="AV102" i="2"/>
  <c r="AU102" i="2"/>
  <c r="AT102" i="2"/>
  <c r="AS102" i="2"/>
  <c r="AR102" i="2"/>
  <c r="AQ102" i="2"/>
  <c r="S102" i="2"/>
  <c r="R102" i="2"/>
  <c r="T102" i="2" s="1"/>
  <c r="Q102" i="2"/>
  <c r="P102" i="2"/>
  <c r="E102" i="2"/>
  <c r="AZ101" i="2"/>
  <c r="AY101" i="2"/>
  <c r="AX101" i="2"/>
  <c r="AW101" i="2"/>
  <c r="AV101" i="2"/>
  <c r="AU101" i="2"/>
  <c r="AT101" i="2"/>
  <c r="AS101" i="2"/>
  <c r="AR101" i="2"/>
  <c r="AQ101" i="2"/>
  <c r="S101" i="2"/>
  <c r="R101" i="2"/>
  <c r="T101" i="2" s="1"/>
  <c r="BC101" i="2" s="1"/>
  <c r="Q101" i="2"/>
  <c r="P101" i="2"/>
  <c r="E101" i="2"/>
  <c r="AZ100" i="2"/>
  <c r="AY100" i="2"/>
  <c r="AX100" i="2"/>
  <c r="AW100" i="2"/>
  <c r="AV100" i="2"/>
  <c r="AU100" i="2"/>
  <c r="AT100" i="2"/>
  <c r="AS100" i="2"/>
  <c r="AR100" i="2"/>
  <c r="AQ100" i="2"/>
  <c r="S100" i="2"/>
  <c r="R100" i="2"/>
  <c r="T100" i="2" s="1"/>
  <c r="Q100" i="2"/>
  <c r="P100" i="2"/>
  <c r="E100" i="2"/>
  <c r="AZ99" i="2"/>
  <c r="AY99" i="2"/>
  <c r="AX99" i="2"/>
  <c r="AW99" i="2"/>
  <c r="AV99" i="2"/>
  <c r="AU99" i="2"/>
  <c r="AT99" i="2"/>
  <c r="AS99" i="2"/>
  <c r="AR99" i="2"/>
  <c r="AQ99" i="2"/>
  <c r="S99" i="2"/>
  <c r="R99" i="2"/>
  <c r="Q99" i="2"/>
  <c r="P99" i="2"/>
  <c r="E99" i="2"/>
  <c r="AZ98" i="2"/>
  <c r="AY98" i="2"/>
  <c r="AX98" i="2"/>
  <c r="AW98" i="2"/>
  <c r="AV98" i="2"/>
  <c r="AU98" i="2"/>
  <c r="AT98" i="2"/>
  <c r="AS98" i="2"/>
  <c r="AR98" i="2"/>
  <c r="AQ98" i="2"/>
  <c r="S98" i="2"/>
  <c r="R98" i="2"/>
  <c r="Q98" i="2"/>
  <c r="P98" i="2"/>
  <c r="E98" i="2"/>
  <c r="AZ97" i="2"/>
  <c r="AY97" i="2"/>
  <c r="AX97" i="2"/>
  <c r="AW97" i="2"/>
  <c r="AV97" i="2"/>
  <c r="AU97" i="2"/>
  <c r="AT97" i="2"/>
  <c r="AS97" i="2"/>
  <c r="AR97" i="2"/>
  <c r="AQ97" i="2"/>
  <c r="S97" i="2"/>
  <c r="R97" i="2"/>
  <c r="T97" i="2" s="1"/>
  <c r="BC97" i="2" s="1"/>
  <c r="Q97" i="2"/>
  <c r="P97" i="2"/>
  <c r="E97" i="2"/>
  <c r="AZ96" i="2"/>
  <c r="AY96" i="2"/>
  <c r="AX96" i="2"/>
  <c r="AW96" i="2"/>
  <c r="AV96" i="2"/>
  <c r="AU96" i="2"/>
  <c r="AT96" i="2"/>
  <c r="AS96" i="2"/>
  <c r="AR96" i="2"/>
  <c r="AQ96" i="2"/>
  <c r="S96" i="2"/>
  <c r="R96" i="2"/>
  <c r="T96" i="2" s="1"/>
  <c r="Q96" i="2"/>
  <c r="P96" i="2"/>
  <c r="E96" i="2"/>
  <c r="AZ95" i="2"/>
  <c r="AY95" i="2"/>
  <c r="AX95" i="2"/>
  <c r="AW95" i="2"/>
  <c r="AV95" i="2"/>
  <c r="AU95" i="2"/>
  <c r="AT95" i="2"/>
  <c r="AS95" i="2"/>
  <c r="AR95" i="2"/>
  <c r="AQ95" i="2"/>
  <c r="S95" i="2"/>
  <c r="R95" i="2"/>
  <c r="T95" i="2" s="1"/>
  <c r="BC95" i="2" s="1"/>
  <c r="Q95" i="2"/>
  <c r="P95" i="2"/>
  <c r="E95" i="2"/>
  <c r="AZ94" i="2"/>
  <c r="AY94" i="2"/>
  <c r="AX94" i="2"/>
  <c r="AW94" i="2"/>
  <c r="AV94" i="2"/>
  <c r="AU94" i="2"/>
  <c r="AT94" i="2"/>
  <c r="AS94" i="2"/>
  <c r="AR94" i="2"/>
  <c r="AQ94" i="2"/>
  <c r="S94" i="2"/>
  <c r="R94" i="2"/>
  <c r="Q94" i="2"/>
  <c r="P94" i="2"/>
  <c r="E94" i="2"/>
  <c r="D94" i="2"/>
  <c r="D95" i="2" s="1"/>
  <c r="D96" i="2" s="1"/>
  <c r="D97" i="2" s="1"/>
  <c r="D98" i="2" s="1"/>
  <c r="D99" i="2" s="1"/>
  <c r="D100" i="2" s="1"/>
  <c r="D101" i="2" s="1"/>
  <c r="D102" i="2" s="1"/>
  <c r="D103" i="2" s="1"/>
  <c r="U93" i="2"/>
  <c r="T93" i="2"/>
  <c r="BE92" i="2"/>
  <c r="AZ92" i="2"/>
  <c r="AY92" i="2"/>
  <c r="AX92" i="2"/>
  <c r="AW92" i="2"/>
  <c r="AV92" i="2"/>
  <c r="AU92" i="2"/>
  <c r="AT92" i="2"/>
  <c r="AS92" i="2"/>
  <c r="AR92" i="2"/>
  <c r="AQ92" i="2"/>
  <c r="S92" i="2"/>
  <c r="R92" i="2"/>
  <c r="Q92" i="2"/>
  <c r="P92" i="2"/>
  <c r="Z15" i="2" s="1"/>
  <c r="E92" i="2"/>
  <c r="AZ91" i="2"/>
  <c r="AY91" i="2"/>
  <c r="AX91" i="2"/>
  <c r="AW91" i="2"/>
  <c r="AV91" i="2"/>
  <c r="AU91" i="2"/>
  <c r="AT91" i="2"/>
  <c r="AS91" i="2"/>
  <c r="AR91" i="2"/>
  <c r="AQ91" i="2"/>
  <c r="S91" i="2"/>
  <c r="U91" i="2" s="1"/>
  <c r="AO91" i="2" s="1"/>
  <c r="R91" i="2"/>
  <c r="Q91" i="2"/>
  <c r="P91" i="2"/>
  <c r="E91" i="2"/>
  <c r="AZ90" i="2"/>
  <c r="AY90" i="2"/>
  <c r="AX90" i="2"/>
  <c r="AW90" i="2"/>
  <c r="AV90" i="2"/>
  <c r="AU90" i="2"/>
  <c r="AT90" i="2"/>
  <c r="AS90" i="2"/>
  <c r="AR90" i="2"/>
  <c r="AQ90" i="2"/>
  <c r="S90" i="2"/>
  <c r="U90" i="2" s="1"/>
  <c r="AO90" i="2" s="1"/>
  <c r="R90" i="2"/>
  <c r="Q90" i="2"/>
  <c r="P90" i="2"/>
  <c r="E90" i="2"/>
  <c r="AZ89" i="2"/>
  <c r="AY89" i="2"/>
  <c r="AX89" i="2"/>
  <c r="AW89" i="2"/>
  <c r="AV89" i="2"/>
  <c r="AU89" i="2"/>
  <c r="AT89" i="2"/>
  <c r="AS89" i="2"/>
  <c r="AR89" i="2"/>
  <c r="AQ89" i="2"/>
  <c r="S89" i="2"/>
  <c r="R89" i="2"/>
  <c r="Q89" i="2"/>
  <c r="P89" i="2"/>
  <c r="E89" i="2"/>
  <c r="AZ88" i="2"/>
  <c r="AY88" i="2"/>
  <c r="AX88" i="2"/>
  <c r="AW88" i="2"/>
  <c r="AV88" i="2"/>
  <c r="AU88" i="2"/>
  <c r="AT88" i="2"/>
  <c r="AS88" i="2"/>
  <c r="AR88" i="2"/>
  <c r="AQ88" i="2"/>
  <c r="S88" i="2"/>
  <c r="R88" i="2"/>
  <c r="Q88" i="2"/>
  <c r="P88" i="2"/>
  <c r="E88" i="2"/>
  <c r="AZ87" i="2"/>
  <c r="AY87" i="2"/>
  <c r="AX87" i="2"/>
  <c r="AW87" i="2"/>
  <c r="AV87" i="2"/>
  <c r="AU87" i="2"/>
  <c r="AT87" i="2"/>
  <c r="AS87" i="2"/>
  <c r="AR87" i="2"/>
  <c r="AQ87" i="2"/>
  <c r="S87" i="2"/>
  <c r="Q16" i="2" s="1"/>
  <c r="R87" i="2"/>
  <c r="Q87" i="2"/>
  <c r="P87" i="2"/>
  <c r="E87" i="2"/>
  <c r="AZ86" i="2"/>
  <c r="AY86" i="2"/>
  <c r="AX86" i="2"/>
  <c r="AW86" i="2"/>
  <c r="AV86" i="2"/>
  <c r="AU86" i="2"/>
  <c r="AT86" i="2"/>
  <c r="AS86" i="2"/>
  <c r="R86" i="2" s="1"/>
  <c r="L16" i="2" s="1"/>
  <c r="AR86" i="2"/>
  <c r="AQ86" i="2"/>
  <c r="Q86" i="2"/>
  <c r="M15" i="2" s="1"/>
  <c r="P86" i="2"/>
  <c r="L15" i="2" s="1"/>
  <c r="E86" i="2"/>
  <c r="AZ85" i="2"/>
  <c r="AY85" i="2"/>
  <c r="AX85" i="2"/>
  <c r="AW85" i="2"/>
  <c r="AV85" i="2"/>
  <c r="AU85" i="2"/>
  <c r="AT85" i="2"/>
  <c r="AS85" i="2"/>
  <c r="AR85" i="2"/>
  <c r="AQ85" i="2"/>
  <c r="Q85" i="2"/>
  <c r="K15" i="2" s="1"/>
  <c r="P85" i="2"/>
  <c r="J15" i="2" s="1"/>
  <c r="E85" i="2"/>
  <c r="AZ84" i="2"/>
  <c r="AY84" i="2"/>
  <c r="AX84" i="2"/>
  <c r="AW84" i="2"/>
  <c r="AV84" i="2"/>
  <c r="AU84" i="2"/>
  <c r="AT84" i="2"/>
  <c r="AS84" i="2"/>
  <c r="AR84" i="2"/>
  <c r="AQ84" i="2"/>
  <c r="Q84" i="2"/>
  <c r="P84" i="2"/>
  <c r="H15" i="2" s="1"/>
  <c r="E84" i="2"/>
  <c r="AZ83" i="2"/>
  <c r="AY83" i="2"/>
  <c r="AX83" i="2"/>
  <c r="AW83" i="2"/>
  <c r="AV83" i="2"/>
  <c r="AU83" i="2"/>
  <c r="AT83" i="2"/>
  <c r="AS83" i="2"/>
  <c r="AR83" i="2"/>
  <c r="S83" i="2" s="1"/>
  <c r="G16" i="2" s="1"/>
  <c r="AQ83" i="2"/>
  <c r="Q83" i="2"/>
  <c r="P83" i="2"/>
  <c r="E83" i="2"/>
  <c r="D83" i="2"/>
  <c r="D84" i="2" s="1"/>
  <c r="D85" i="2" s="1"/>
  <c r="D86" i="2" s="1"/>
  <c r="D87" i="2" s="1"/>
  <c r="D88" i="2" s="1"/>
  <c r="D89" i="2" s="1"/>
  <c r="D90" i="2" s="1"/>
  <c r="D91" i="2" s="1"/>
  <c r="D92" i="2" s="1"/>
  <c r="U82" i="2"/>
  <c r="T82" i="2"/>
  <c r="AZ81" i="2"/>
  <c r="AY81" i="2"/>
  <c r="AX81" i="2"/>
  <c r="AW81" i="2"/>
  <c r="AV81" i="2"/>
  <c r="AU81" i="2"/>
  <c r="AT81" i="2"/>
  <c r="AS81" i="2"/>
  <c r="AR81" i="2"/>
  <c r="AQ81" i="2"/>
  <c r="S81" i="2"/>
  <c r="R81" i="2"/>
  <c r="Q81" i="2"/>
  <c r="P81" i="2"/>
  <c r="E81" i="2"/>
  <c r="AZ80" i="2"/>
  <c r="AY80" i="2"/>
  <c r="AX80" i="2"/>
  <c r="AW80" i="2"/>
  <c r="AV80" i="2"/>
  <c r="AU80" i="2"/>
  <c r="AT80" i="2"/>
  <c r="AS80" i="2"/>
  <c r="AR80" i="2"/>
  <c r="AQ80" i="2"/>
  <c r="S80" i="2"/>
  <c r="Y13" i="2" s="1"/>
  <c r="R80" i="2"/>
  <c r="Q80" i="2"/>
  <c r="P80" i="2"/>
  <c r="E80" i="2"/>
  <c r="AZ79" i="2"/>
  <c r="AY79" i="2"/>
  <c r="AX79" i="2"/>
  <c r="AW79" i="2"/>
  <c r="AV79" i="2"/>
  <c r="AU79" i="2"/>
  <c r="AT79" i="2"/>
  <c r="AS79" i="2"/>
  <c r="AR79" i="2"/>
  <c r="AQ79" i="2"/>
  <c r="S79" i="2"/>
  <c r="W13" i="2" s="1"/>
  <c r="R79" i="2"/>
  <c r="Q79" i="2"/>
  <c r="W12" i="2" s="1"/>
  <c r="P79" i="2"/>
  <c r="V12" i="2" s="1"/>
  <c r="E79" i="2"/>
  <c r="AZ78" i="2"/>
  <c r="AY78" i="2"/>
  <c r="AX78" i="2"/>
  <c r="AW78" i="2"/>
  <c r="AV78" i="2"/>
  <c r="AU78" i="2"/>
  <c r="AT78" i="2"/>
  <c r="AS78" i="2"/>
  <c r="AR78" i="2"/>
  <c r="AQ78" i="2"/>
  <c r="S78" i="2"/>
  <c r="R78" i="2"/>
  <c r="T78" i="2" s="1"/>
  <c r="Q78" i="2"/>
  <c r="P78" i="2"/>
  <c r="E78" i="2"/>
  <c r="AZ77" i="2"/>
  <c r="AY77" i="2"/>
  <c r="AX77" i="2"/>
  <c r="AW77" i="2"/>
  <c r="AV77" i="2"/>
  <c r="AU77" i="2"/>
  <c r="AT77" i="2"/>
  <c r="AS77" i="2"/>
  <c r="AR77" i="2"/>
  <c r="AQ77" i="2"/>
  <c r="S77" i="2"/>
  <c r="U77" i="2" s="1"/>
  <c r="R77" i="2"/>
  <c r="Q77" i="2"/>
  <c r="S12" i="2" s="1"/>
  <c r="P77" i="2"/>
  <c r="R12" i="2" s="1"/>
  <c r="E77" i="2"/>
  <c r="AZ76" i="2"/>
  <c r="AY76" i="2"/>
  <c r="AX76" i="2"/>
  <c r="AW76" i="2"/>
  <c r="AV76" i="2"/>
  <c r="AU76" i="2"/>
  <c r="AT76" i="2"/>
  <c r="AS76" i="2"/>
  <c r="AR76" i="2"/>
  <c r="AQ76" i="2"/>
  <c r="S76" i="2"/>
  <c r="R76" i="2"/>
  <c r="P13" i="2" s="1"/>
  <c r="Q76" i="2"/>
  <c r="Q12" i="2" s="1"/>
  <c r="P76" i="2"/>
  <c r="E76" i="2"/>
  <c r="AZ75" i="2"/>
  <c r="AY75" i="2"/>
  <c r="AX75" i="2"/>
  <c r="AW75" i="2"/>
  <c r="AV75" i="2"/>
  <c r="AU75" i="2"/>
  <c r="AT75" i="2"/>
  <c r="AS75" i="2"/>
  <c r="AR75" i="2"/>
  <c r="AQ75" i="2"/>
  <c r="Q75" i="2"/>
  <c r="O12" i="2" s="1"/>
  <c r="P75" i="2"/>
  <c r="N12" i="2" s="1"/>
  <c r="E75" i="2"/>
  <c r="AZ74" i="2"/>
  <c r="AY74" i="2"/>
  <c r="AX74" i="2"/>
  <c r="AW74" i="2"/>
  <c r="AV74" i="2"/>
  <c r="AU74" i="2"/>
  <c r="AT74" i="2"/>
  <c r="AS74" i="2"/>
  <c r="AR74" i="2"/>
  <c r="AQ74" i="2"/>
  <c r="Q74" i="2"/>
  <c r="K12" i="2" s="1"/>
  <c r="P74" i="2"/>
  <c r="E74" i="2"/>
  <c r="AZ73" i="2"/>
  <c r="AY73" i="2"/>
  <c r="AX73" i="2"/>
  <c r="AW73" i="2"/>
  <c r="AV73" i="2"/>
  <c r="AU73" i="2"/>
  <c r="AT73" i="2"/>
  <c r="AS73" i="2"/>
  <c r="AR73" i="2"/>
  <c r="AQ73" i="2"/>
  <c r="R73" i="2" s="1"/>
  <c r="Q73" i="2"/>
  <c r="I12" i="2" s="1"/>
  <c r="P73" i="2"/>
  <c r="H12" i="2" s="1"/>
  <c r="E73" i="2"/>
  <c r="AZ72" i="2"/>
  <c r="AY72" i="2"/>
  <c r="AX72" i="2"/>
  <c r="AW72" i="2"/>
  <c r="AV72" i="2"/>
  <c r="AU72" i="2"/>
  <c r="AT72" i="2"/>
  <c r="AS72" i="2"/>
  <c r="AR72" i="2"/>
  <c r="AQ72" i="2"/>
  <c r="Q72" i="2"/>
  <c r="G12" i="2" s="1"/>
  <c r="P72" i="2"/>
  <c r="F12" i="2" s="1"/>
  <c r="E72" i="2"/>
  <c r="D72" i="2"/>
  <c r="D73" i="2" s="1"/>
  <c r="D74" i="2" s="1"/>
  <c r="D75" i="2" s="1"/>
  <c r="D76" i="2" s="1"/>
  <c r="D77" i="2" s="1"/>
  <c r="D78" i="2" s="1"/>
  <c r="D79" i="2" s="1"/>
  <c r="D80" i="2" s="1"/>
  <c r="D81" i="2" s="1"/>
  <c r="U71" i="2"/>
  <c r="T71" i="2"/>
  <c r="AZ70" i="2"/>
  <c r="AY70" i="2"/>
  <c r="AX70" i="2"/>
  <c r="AW70" i="2"/>
  <c r="AV70" i="2"/>
  <c r="AU70" i="2"/>
  <c r="AT70" i="2"/>
  <c r="AS70" i="2"/>
  <c r="AR70" i="2"/>
  <c r="AQ70" i="2"/>
  <c r="T70" i="2"/>
  <c r="S70" i="2"/>
  <c r="AA10" i="2" s="1"/>
  <c r="R70" i="2"/>
  <c r="Q70" i="2"/>
  <c r="AA9" i="2" s="1"/>
  <c r="P70" i="2"/>
  <c r="E70" i="2"/>
  <c r="AZ69" i="2"/>
  <c r="AY69" i="2"/>
  <c r="AX69" i="2"/>
  <c r="AW69" i="2"/>
  <c r="AV69" i="2"/>
  <c r="AU69" i="2"/>
  <c r="AT69" i="2"/>
  <c r="AS69" i="2"/>
  <c r="AR69" i="2"/>
  <c r="AQ69" i="2"/>
  <c r="S69" i="2"/>
  <c r="R69" i="2"/>
  <c r="Q69" i="2"/>
  <c r="P69" i="2"/>
  <c r="E69" i="2"/>
  <c r="BH68" i="2"/>
  <c r="BG68" i="2"/>
  <c r="BF68" i="2"/>
  <c r="BE68" i="2"/>
  <c r="AZ68" i="2"/>
  <c r="AY68" i="2"/>
  <c r="AX68" i="2"/>
  <c r="AW68" i="2"/>
  <c r="AV68" i="2"/>
  <c r="AU68" i="2"/>
  <c r="AT68" i="2"/>
  <c r="AS68" i="2"/>
  <c r="AR68" i="2"/>
  <c r="AQ68" i="2"/>
  <c r="S68" i="2"/>
  <c r="T68" i="2" s="1"/>
  <c r="R68" i="2"/>
  <c r="Q68" i="2"/>
  <c r="W9" i="2" s="1"/>
  <c r="P68" i="2"/>
  <c r="V9" i="2" s="1"/>
  <c r="E68" i="2"/>
  <c r="AZ67" i="2"/>
  <c r="AY67" i="2"/>
  <c r="AX67" i="2"/>
  <c r="AW67" i="2"/>
  <c r="AV67" i="2"/>
  <c r="AU67" i="2"/>
  <c r="AT67" i="2"/>
  <c r="AS67" i="2"/>
  <c r="AR67" i="2"/>
  <c r="AQ67" i="2"/>
  <c r="S67" i="2"/>
  <c r="R67" i="2"/>
  <c r="U67" i="2" s="1"/>
  <c r="Q67" i="2"/>
  <c r="P67" i="2"/>
  <c r="E67" i="2"/>
  <c r="AZ66" i="2"/>
  <c r="AY66" i="2"/>
  <c r="AX66" i="2"/>
  <c r="AW66" i="2"/>
  <c r="AV66" i="2"/>
  <c r="AU66" i="2"/>
  <c r="AT66" i="2"/>
  <c r="AS66" i="2"/>
  <c r="AR66" i="2"/>
  <c r="AQ66" i="2"/>
  <c r="S66" i="2"/>
  <c r="S10" i="2" s="1"/>
  <c r="R66" i="2"/>
  <c r="Q66" i="2"/>
  <c r="P66" i="2"/>
  <c r="E66" i="2"/>
  <c r="AZ65" i="2"/>
  <c r="AY65" i="2"/>
  <c r="AX65" i="2"/>
  <c r="AW65" i="2"/>
  <c r="AV65" i="2"/>
  <c r="AU65" i="2"/>
  <c r="AT65" i="2"/>
  <c r="AS65" i="2"/>
  <c r="AR65" i="2"/>
  <c r="AQ65" i="2"/>
  <c r="S65" i="2"/>
  <c r="Q10" i="2" s="1"/>
  <c r="R65" i="2"/>
  <c r="Q65" i="2"/>
  <c r="P65" i="2"/>
  <c r="P9" i="2" s="1"/>
  <c r="E65" i="2"/>
  <c r="AZ64" i="2"/>
  <c r="AY64" i="2"/>
  <c r="AX64" i="2"/>
  <c r="AW64" i="2"/>
  <c r="AV64" i="2"/>
  <c r="AU64" i="2"/>
  <c r="AT64" i="2"/>
  <c r="AS64" i="2"/>
  <c r="AR64" i="2"/>
  <c r="AQ64" i="2"/>
  <c r="Q64" i="2"/>
  <c r="P64" i="2"/>
  <c r="E64" i="2"/>
  <c r="AZ63" i="2"/>
  <c r="AY63" i="2"/>
  <c r="AX63" i="2"/>
  <c r="AW63" i="2"/>
  <c r="AV63" i="2"/>
  <c r="AU63" i="2"/>
  <c r="AT63" i="2"/>
  <c r="AS63" i="2"/>
  <c r="AR63" i="2"/>
  <c r="S63" i="2" s="1"/>
  <c r="M10" i="2" s="1"/>
  <c r="AQ63" i="2"/>
  <c r="Q63" i="2"/>
  <c r="P63" i="2"/>
  <c r="L9" i="2" s="1"/>
  <c r="E63" i="2"/>
  <c r="AZ62" i="2"/>
  <c r="AY62" i="2"/>
  <c r="AX62" i="2"/>
  <c r="AW62" i="2"/>
  <c r="AV62" i="2"/>
  <c r="AU62" i="2"/>
  <c r="AT62" i="2"/>
  <c r="AS62" i="2"/>
  <c r="AR62" i="2"/>
  <c r="AQ62" i="2"/>
  <c r="Q62" i="2"/>
  <c r="P62" i="2"/>
  <c r="H9" i="2" s="1"/>
  <c r="E62" i="2"/>
  <c r="AZ61" i="2"/>
  <c r="AY61" i="2"/>
  <c r="AX61" i="2"/>
  <c r="AW61" i="2"/>
  <c r="AV61" i="2"/>
  <c r="AU61" i="2"/>
  <c r="AT61" i="2"/>
  <c r="AS61" i="2"/>
  <c r="AR61" i="2"/>
  <c r="S61" i="2" s="1"/>
  <c r="G10" i="2" s="1"/>
  <c r="AQ61" i="2"/>
  <c r="Q61" i="2"/>
  <c r="G9" i="2" s="1"/>
  <c r="P61" i="2"/>
  <c r="F9" i="2" s="1"/>
  <c r="E61" i="2"/>
  <c r="D61" i="2"/>
  <c r="D62" i="2" s="1"/>
  <c r="D63" i="2" s="1"/>
  <c r="D64" i="2" s="1"/>
  <c r="D65" i="2" s="1"/>
  <c r="D66" i="2" s="1"/>
  <c r="D67" i="2" s="1"/>
  <c r="D68" i="2" s="1"/>
  <c r="D69" i="2" s="1"/>
  <c r="D70" i="2" s="1"/>
  <c r="U60" i="2"/>
  <c r="T60" i="2"/>
  <c r="BG59" i="2"/>
  <c r="AZ59" i="2"/>
  <c r="AY59" i="2"/>
  <c r="AX59" i="2"/>
  <c r="AW59" i="2"/>
  <c r="AV59" i="2"/>
  <c r="AU59" i="2"/>
  <c r="AT59" i="2"/>
  <c r="AS59" i="2"/>
  <c r="AR59" i="2"/>
  <c r="AQ59" i="2"/>
  <c r="S59" i="2"/>
  <c r="R59" i="2"/>
  <c r="Q59" i="2"/>
  <c r="AA6" i="2" s="1"/>
  <c r="P59" i="2"/>
  <c r="E59" i="2"/>
  <c r="AZ58" i="2"/>
  <c r="AY58" i="2"/>
  <c r="AX58" i="2"/>
  <c r="AW58" i="2"/>
  <c r="AV58" i="2"/>
  <c r="AU58" i="2"/>
  <c r="AT58" i="2"/>
  <c r="AS58" i="2"/>
  <c r="AR58" i="2"/>
  <c r="AQ58" i="2"/>
  <c r="S58" i="2"/>
  <c r="U58" i="2" s="1"/>
  <c r="Y8" i="2" s="1"/>
  <c r="R58" i="2"/>
  <c r="Q58" i="2"/>
  <c r="P58" i="2"/>
  <c r="E58" i="2"/>
  <c r="AZ57" i="2"/>
  <c r="AY57" i="2"/>
  <c r="AX57" i="2"/>
  <c r="AW57" i="2"/>
  <c r="AV57" i="2"/>
  <c r="AU57" i="2"/>
  <c r="AT57" i="2"/>
  <c r="AS57" i="2"/>
  <c r="AR57" i="2"/>
  <c r="AQ57" i="2"/>
  <c r="S57" i="2"/>
  <c r="R57" i="2"/>
  <c r="Q57" i="2"/>
  <c r="P57" i="2"/>
  <c r="E57" i="2"/>
  <c r="AZ56" i="2"/>
  <c r="AY56" i="2"/>
  <c r="AX56" i="2"/>
  <c r="AW56" i="2"/>
  <c r="AV56" i="2"/>
  <c r="AU56" i="2"/>
  <c r="AT56" i="2"/>
  <c r="AS56" i="2"/>
  <c r="AR56" i="2"/>
  <c r="AQ56" i="2"/>
  <c r="S56" i="2"/>
  <c r="R56" i="2"/>
  <c r="Q56" i="2"/>
  <c r="P56" i="2"/>
  <c r="E56" i="2"/>
  <c r="AZ55" i="2"/>
  <c r="AY55" i="2"/>
  <c r="AX55" i="2"/>
  <c r="AW55" i="2"/>
  <c r="AV55" i="2"/>
  <c r="AU55" i="2"/>
  <c r="AT55" i="2"/>
  <c r="AS55" i="2"/>
  <c r="AR55" i="2"/>
  <c r="AQ55" i="2"/>
  <c r="S55" i="2"/>
  <c r="S7" i="2" s="1"/>
  <c r="R55" i="2"/>
  <c r="Q55" i="2"/>
  <c r="S6" i="2" s="1"/>
  <c r="P55" i="2"/>
  <c r="R6" i="2" s="1"/>
  <c r="E55" i="2"/>
  <c r="AZ54" i="2"/>
  <c r="AY54" i="2"/>
  <c r="AX54" i="2"/>
  <c r="AW54" i="2"/>
  <c r="AV54" i="2"/>
  <c r="AU54" i="2"/>
  <c r="AT54" i="2"/>
  <c r="AS54" i="2"/>
  <c r="AR54" i="2"/>
  <c r="AQ54" i="2"/>
  <c r="S54" i="2"/>
  <c r="R54" i="2"/>
  <c r="P7" i="2" s="1"/>
  <c r="Q54" i="2"/>
  <c r="P54" i="2"/>
  <c r="P6" i="2" s="1"/>
  <c r="E54" i="2"/>
  <c r="AZ53" i="2"/>
  <c r="AY53" i="2"/>
  <c r="AX53" i="2"/>
  <c r="AW53" i="2"/>
  <c r="AV53" i="2"/>
  <c r="AU53" i="2"/>
  <c r="AT53" i="2"/>
  <c r="S53" i="2" s="1"/>
  <c r="AS53" i="2"/>
  <c r="AR53" i="2"/>
  <c r="AQ53" i="2"/>
  <c r="R53" i="2" s="1"/>
  <c r="N7" i="2" s="1"/>
  <c r="Q53" i="2"/>
  <c r="P53" i="2"/>
  <c r="N6" i="2" s="1"/>
  <c r="E53" i="2"/>
  <c r="AZ52" i="2"/>
  <c r="AY52" i="2"/>
  <c r="AX52" i="2"/>
  <c r="AW52" i="2"/>
  <c r="AV52" i="2"/>
  <c r="AU52" i="2"/>
  <c r="AT52" i="2"/>
  <c r="AS52" i="2"/>
  <c r="AR52" i="2"/>
  <c r="AQ52" i="2"/>
  <c r="Q52" i="2"/>
  <c r="M6" i="2" s="1"/>
  <c r="P52" i="2"/>
  <c r="E52" i="2"/>
  <c r="AZ51" i="2"/>
  <c r="AY51" i="2"/>
  <c r="AX51" i="2"/>
  <c r="AW51" i="2"/>
  <c r="AV51" i="2"/>
  <c r="AU51" i="2"/>
  <c r="AT51" i="2"/>
  <c r="AS51" i="2"/>
  <c r="AR51" i="2"/>
  <c r="AQ51" i="2"/>
  <c r="Q51" i="2"/>
  <c r="K6" i="2" s="1"/>
  <c r="P51" i="2"/>
  <c r="E51" i="2"/>
  <c r="AZ50" i="2"/>
  <c r="AY50" i="2"/>
  <c r="AX50" i="2"/>
  <c r="AW50" i="2"/>
  <c r="AV50" i="2"/>
  <c r="AU50" i="2"/>
  <c r="AT50" i="2"/>
  <c r="AS50" i="2"/>
  <c r="AR50" i="2"/>
  <c r="AQ50" i="2"/>
  <c r="Q50" i="2"/>
  <c r="G6" i="2" s="1"/>
  <c r="P50" i="2"/>
  <c r="F6" i="2" s="1"/>
  <c r="E50" i="2"/>
  <c r="D50" i="2"/>
  <c r="D51" i="2" s="1"/>
  <c r="D52" i="2" s="1"/>
  <c r="D53" i="2" s="1"/>
  <c r="D54" i="2" s="1"/>
  <c r="D55" i="2" s="1"/>
  <c r="D56" i="2" s="1"/>
  <c r="D57" i="2" s="1"/>
  <c r="D58" i="2" s="1"/>
  <c r="D59" i="2" s="1"/>
  <c r="U49" i="2"/>
  <c r="T49" i="2"/>
  <c r="BF48" i="2"/>
  <c r="BE48" i="2"/>
  <c r="AZ48" i="2"/>
  <c r="AY48" i="2"/>
  <c r="AX48" i="2"/>
  <c r="AW48" i="2"/>
  <c r="AV48" i="2"/>
  <c r="AU48" i="2"/>
  <c r="AT48" i="2"/>
  <c r="AS48" i="2"/>
  <c r="AR48" i="2"/>
  <c r="AQ48" i="2"/>
  <c r="S48" i="2"/>
  <c r="R48" i="2"/>
  <c r="Z4" i="2" s="1"/>
  <c r="Q48" i="2"/>
  <c r="P48" i="2"/>
  <c r="Z3" i="2" s="1"/>
  <c r="E48" i="2"/>
  <c r="AZ47" i="2"/>
  <c r="AY47" i="2"/>
  <c r="AX47" i="2"/>
  <c r="AW47" i="2"/>
  <c r="AV47" i="2"/>
  <c r="AU47" i="2"/>
  <c r="AT47" i="2"/>
  <c r="AS47" i="2"/>
  <c r="AR47" i="2"/>
  <c r="AQ47" i="2"/>
  <c r="S47" i="2"/>
  <c r="R47" i="2"/>
  <c r="T47" i="2" s="1"/>
  <c r="X5" i="2" s="1"/>
  <c r="Q47" i="2"/>
  <c r="Y3" i="2" s="1"/>
  <c r="P47" i="2"/>
  <c r="E47" i="2"/>
  <c r="BH46" i="2"/>
  <c r="BG46" i="2"/>
  <c r="BF46" i="2"/>
  <c r="BE46" i="2"/>
  <c r="AZ46" i="2"/>
  <c r="AY46" i="2"/>
  <c r="AX46" i="2"/>
  <c r="AW46" i="2"/>
  <c r="AV46" i="2"/>
  <c r="AU46" i="2"/>
  <c r="AT46" i="2"/>
  <c r="AS46" i="2"/>
  <c r="AR46" i="2"/>
  <c r="AQ46" i="2"/>
  <c r="S46" i="2"/>
  <c r="W4" i="2" s="1"/>
  <c r="R46" i="2"/>
  <c r="Q46" i="2"/>
  <c r="W3" i="2" s="1"/>
  <c r="AN27" i="2" s="1"/>
  <c r="P46" i="2"/>
  <c r="E46" i="2"/>
  <c r="AZ45" i="2"/>
  <c r="AY45" i="2"/>
  <c r="AX45" i="2"/>
  <c r="AW45" i="2"/>
  <c r="AV45" i="2"/>
  <c r="AU45" i="2"/>
  <c r="AT45" i="2"/>
  <c r="AS45" i="2"/>
  <c r="AR45" i="2"/>
  <c r="AQ45" i="2"/>
  <c r="S45" i="2"/>
  <c r="R45" i="2"/>
  <c r="Q45" i="2"/>
  <c r="P45" i="2"/>
  <c r="E45" i="2"/>
  <c r="AZ44" i="2"/>
  <c r="AY44" i="2"/>
  <c r="AX44" i="2"/>
  <c r="AW44" i="2"/>
  <c r="AV44" i="2"/>
  <c r="AU44" i="2"/>
  <c r="AT44" i="2"/>
  <c r="AS44" i="2"/>
  <c r="AR44" i="2"/>
  <c r="AQ44" i="2"/>
  <c r="S44" i="2"/>
  <c r="S4" i="2" s="1"/>
  <c r="R44" i="2"/>
  <c r="R4" i="2" s="1"/>
  <c r="Q44" i="2"/>
  <c r="S3" i="2" s="1"/>
  <c r="P44" i="2"/>
  <c r="E44" i="2"/>
  <c r="AZ43" i="2"/>
  <c r="AY43" i="2"/>
  <c r="AX43" i="2"/>
  <c r="AW43" i="2"/>
  <c r="AV43" i="2"/>
  <c r="AU43" i="2"/>
  <c r="AT43" i="2"/>
  <c r="AS43" i="2"/>
  <c r="AR43" i="2"/>
  <c r="AQ43" i="2"/>
  <c r="S43" i="2"/>
  <c r="R43" i="2"/>
  <c r="Q43" i="2"/>
  <c r="Q3" i="2" s="1"/>
  <c r="P43" i="2"/>
  <c r="P3" i="2" s="1"/>
  <c r="E43" i="2"/>
  <c r="AZ42" i="2"/>
  <c r="AY42" i="2"/>
  <c r="AX42" i="2"/>
  <c r="AW42" i="2"/>
  <c r="AV42" i="2"/>
  <c r="AU42" i="2"/>
  <c r="AT42" i="2"/>
  <c r="AS42" i="2"/>
  <c r="AR42" i="2"/>
  <c r="AQ42" i="2"/>
  <c r="Q42" i="2"/>
  <c r="O3" i="2" s="1"/>
  <c r="P42" i="2"/>
  <c r="N3" i="2" s="1"/>
  <c r="E42" i="2"/>
  <c r="AZ41" i="2"/>
  <c r="AY41" i="2"/>
  <c r="AX41" i="2"/>
  <c r="AW41" i="2"/>
  <c r="AV41" i="2"/>
  <c r="AU41" i="2"/>
  <c r="R41" i="2" s="1"/>
  <c r="L4" i="2" s="1"/>
  <c r="AT41" i="2"/>
  <c r="AS41" i="2"/>
  <c r="AR41" i="2"/>
  <c r="AQ41" i="2"/>
  <c r="Q41" i="2"/>
  <c r="M3" i="2" s="1"/>
  <c r="P41" i="2"/>
  <c r="L3" i="2" s="1"/>
  <c r="E41" i="2"/>
  <c r="AZ40" i="2"/>
  <c r="AY40" i="2"/>
  <c r="AX40" i="2"/>
  <c r="AW40" i="2"/>
  <c r="AV40" i="2"/>
  <c r="AU40" i="2"/>
  <c r="AT40" i="2"/>
  <c r="AS40" i="2"/>
  <c r="AR40" i="2"/>
  <c r="AQ40" i="2"/>
  <c r="Q40" i="2"/>
  <c r="K3" i="2" s="1"/>
  <c r="P40" i="2"/>
  <c r="J3" i="2" s="1"/>
  <c r="E40" i="2"/>
  <c r="AZ39" i="2"/>
  <c r="AY39" i="2"/>
  <c r="AX39" i="2"/>
  <c r="S39" i="2" s="1"/>
  <c r="I4" i="2" s="1"/>
  <c r="AW39" i="2"/>
  <c r="AV39" i="2"/>
  <c r="AU39" i="2"/>
  <c r="AT39" i="2"/>
  <c r="AS39" i="2"/>
  <c r="AR39" i="2"/>
  <c r="AQ39" i="2"/>
  <c r="Q39" i="2"/>
  <c r="P39" i="2"/>
  <c r="E39" i="2"/>
  <c r="D39" i="2"/>
  <c r="D41" i="2" s="1"/>
  <c r="BC35" i="2"/>
  <c r="AY35" i="2"/>
  <c r="U35" i="2"/>
  <c r="S35" i="2"/>
  <c r="M35" i="2"/>
  <c r="K35" i="2"/>
  <c r="X34" i="2"/>
  <c r="W34" i="2"/>
  <c r="V34" i="2"/>
  <c r="T34" i="2"/>
  <c r="R34" i="2"/>
  <c r="P34" i="2"/>
  <c r="BC33" i="2" s="1"/>
  <c r="N34" i="2"/>
  <c r="L34" i="2"/>
  <c r="J34" i="2"/>
  <c r="I34" i="2"/>
  <c r="H34" i="2"/>
  <c r="F34" i="2"/>
  <c r="AY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G32" i="2"/>
  <c r="BC32" i="2"/>
  <c r="AY32" i="2"/>
  <c r="U31" i="2"/>
  <c r="T31" i="2"/>
  <c r="S31" i="2"/>
  <c r="K31" i="2"/>
  <c r="AY30" i="2"/>
  <c r="Z30" i="2"/>
  <c r="W30" i="2"/>
  <c r="V30" i="2"/>
  <c r="U30" i="2"/>
  <c r="AN24" i="2" s="1"/>
  <c r="T30" i="2"/>
  <c r="AO24" i="2" s="1"/>
  <c r="R30" i="2"/>
  <c r="P30" i="2"/>
  <c r="O30" i="2"/>
  <c r="N30" i="2"/>
  <c r="L30" i="2"/>
  <c r="J30" i="2"/>
  <c r="H30" i="2"/>
  <c r="G30" i="2"/>
  <c r="F30" i="2"/>
  <c r="BG29" i="2"/>
  <c r="BF29" i="2"/>
  <c r="BE29" i="2"/>
  <c r="BD29" i="2"/>
  <c r="BC29" i="2"/>
  <c r="BB29" i="2"/>
  <c r="BA29" i="2"/>
  <c r="AZ29" i="2"/>
  <c r="AY29" i="2"/>
  <c r="Z29" i="2"/>
  <c r="X29" i="2"/>
  <c r="U29" i="2"/>
  <c r="K29" i="2"/>
  <c r="J29" i="2"/>
  <c r="H29" i="2"/>
  <c r="G29" i="2"/>
  <c r="F29" i="2"/>
  <c r="AA28" i="2"/>
  <c r="Z28" i="2"/>
  <c r="Y28" i="2"/>
  <c r="X28" i="2"/>
  <c r="U28" i="2"/>
  <c r="T28" i="2"/>
  <c r="R28" i="2"/>
  <c r="Q28" i="2"/>
  <c r="P28" i="2"/>
  <c r="BB27" i="2" s="1"/>
  <c r="O28" i="2"/>
  <c r="M28" i="2"/>
  <c r="K28" i="2"/>
  <c r="J28" i="2"/>
  <c r="I28" i="2"/>
  <c r="H28" i="2"/>
  <c r="G28" i="2"/>
  <c r="F28" i="2"/>
  <c r="BE27" i="2"/>
  <c r="AY27" i="2"/>
  <c r="AA27" i="2"/>
  <c r="Z27" i="2"/>
  <c r="Y27" i="2"/>
  <c r="X27" i="2"/>
  <c r="U27" i="2"/>
  <c r="T27" i="2"/>
  <c r="S27" i="2"/>
  <c r="R27" i="2"/>
  <c r="Q27" i="2"/>
  <c r="P27" i="2"/>
  <c r="N27" i="2"/>
  <c r="J27" i="2"/>
  <c r="I27" i="2"/>
  <c r="H27" i="2"/>
  <c r="G27" i="2"/>
  <c r="F27" i="2"/>
  <c r="BD26" i="2"/>
  <c r="BC26" i="2"/>
  <c r="BB26" i="2"/>
  <c r="BA26" i="2"/>
  <c r="AZ26" i="2"/>
  <c r="AY26" i="2"/>
  <c r="AX26" i="2"/>
  <c r="S26" i="2"/>
  <c r="N26" i="2"/>
  <c r="AA25" i="2"/>
  <c r="BE35" i="2" s="1"/>
  <c r="Z25" i="2"/>
  <c r="W25" i="2"/>
  <c r="S25" i="2"/>
  <c r="R25" i="2"/>
  <c r="Q25" i="2"/>
  <c r="P25" i="2"/>
  <c r="O25" i="2"/>
  <c r="BB24" i="2" s="1"/>
  <c r="N25" i="2"/>
  <c r="M25" i="2"/>
  <c r="L25" i="2"/>
  <c r="J25" i="2"/>
  <c r="H25" i="2"/>
  <c r="G25" i="2"/>
  <c r="AY24" i="2"/>
  <c r="AA24" i="2"/>
  <c r="Z24" i="2"/>
  <c r="Y24" i="2"/>
  <c r="X24" i="2"/>
  <c r="Q24" i="2"/>
  <c r="P24" i="2"/>
  <c r="O24" i="2"/>
  <c r="N24" i="2"/>
  <c r="M24" i="2"/>
  <c r="L24" i="2"/>
  <c r="K24" i="2"/>
  <c r="J24" i="2"/>
  <c r="I24" i="2"/>
  <c r="H24" i="2"/>
  <c r="G24" i="2"/>
  <c r="F24" i="2"/>
  <c r="AL24" i="2" s="1"/>
  <c r="AP24" i="2" s="1"/>
  <c r="BC23" i="2"/>
  <c r="AY23" i="2"/>
  <c r="AA22" i="2"/>
  <c r="Z22" i="2"/>
  <c r="BD35" i="2" s="1"/>
  <c r="X22" i="2"/>
  <c r="V22" i="2"/>
  <c r="Q22" i="2"/>
  <c r="O22" i="2"/>
  <c r="N22" i="2"/>
  <c r="BB21" i="2" s="1"/>
  <c r="M22" i="2"/>
  <c r="L22" i="2"/>
  <c r="BC14" i="2" s="1"/>
  <c r="K22" i="2"/>
  <c r="J22" i="2"/>
  <c r="I22" i="2"/>
  <c r="H22" i="2"/>
  <c r="F22" i="2"/>
  <c r="AY21" i="2"/>
  <c r="AA21" i="2"/>
  <c r="Z21" i="2"/>
  <c r="Y21" i="2"/>
  <c r="X21" i="2"/>
  <c r="W21" i="2"/>
  <c r="V21" i="2"/>
  <c r="P21" i="2"/>
  <c r="M21" i="2"/>
  <c r="K21" i="2"/>
  <c r="J21" i="2"/>
  <c r="I21" i="2"/>
  <c r="H21" i="2"/>
  <c r="G21" i="2"/>
  <c r="F21" i="2"/>
  <c r="BA17" i="2"/>
  <c r="AY17" i="2"/>
  <c r="Y17" i="2"/>
  <c r="W17" i="2"/>
  <c r="AA16" i="2"/>
  <c r="Z16" i="2"/>
  <c r="BB35" i="2" s="1"/>
  <c r="Y16" i="2"/>
  <c r="X16" i="2"/>
  <c r="W16" i="2"/>
  <c r="V16" i="2"/>
  <c r="S16" i="2"/>
  <c r="R16" i="2"/>
  <c r="P16" i="2"/>
  <c r="BC15" i="2"/>
  <c r="AY15" i="2"/>
  <c r="AA15" i="2"/>
  <c r="Y15" i="2"/>
  <c r="X15" i="2"/>
  <c r="W15" i="2"/>
  <c r="V15" i="2"/>
  <c r="S15" i="2"/>
  <c r="R15" i="2"/>
  <c r="Q15" i="2"/>
  <c r="P15" i="2"/>
  <c r="I15" i="2"/>
  <c r="G15" i="2"/>
  <c r="F15" i="2"/>
  <c r="BB14" i="2"/>
  <c r="AY14" i="2"/>
  <c r="Z13" i="2"/>
  <c r="X13" i="2"/>
  <c r="S13" i="2"/>
  <c r="R13" i="2"/>
  <c r="Q13" i="2"/>
  <c r="AA12" i="2"/>
  <c r="Z12" i="2"/>
  <c r="Y12" i="2"/>
  <c r="X12" i="2"/>
  <c r="P12" i="2"/>
  <c r="J12" i="2"/>
  <c r="BB11" i="2"/>
  <c r="Z10" i="2"/>
  <c r="AZ35" i="2" s="1"/>
  <c r="Y10" i="2"/>
  <c r="X10" i="2"/>
  <c r="W10" i="2"/>
  <c r="V10" i="2"/>
  <c r="Z9" i="2"/>
  <c r="Y9" i="2"/>
  <c r="X9" i="2"/>
  <c r="S9" i="2"/>
  <c r="R9" i="2"/>
  <c r="Q9" i="2"/>
  <c r="O9" i="2"/>
  <c r="N9" i="2"/>
  <c r="M9" i="2"/>
  <c r="I9" i="2"/>
  <c r="BB8" i="2"/>
  <c r="AA7" i="2"/>
  <c r="Z7" i="2"/>
  <c r="X7" i="2"/>
  <c r="W7" i="2"/>
  <c r="V7" i="2"/>
  <c r="R7" i="2"/>
  <c r="Q7" i="2"/>
  <c r="Z6" i="2"/>
  <c r="Y6" i="2"/>
  <c r="X6" i="2"/>
  <c r="W6" i="2"/>
  <c r="V6" i="2"/>
  <c r="Q6" i="2"/>
  <c r="O6" i="2"/>
  <c r="L6" i="2"/>
  <c r="J6" i="2"/>
  <c r="BB5" i="2"/>
  <c r="AA4" i="2"/>
  <c r="Y4" i="2"/>
  <c r="X4" i="2"/>
  <c r="V4" i="2"/>
  <c r="Q4" i="2"/>
  <c r="P4" i="2"/>
  <c r="AA3" i="2"/>
  <c r="X3" i="2"/>
  <c r="V3" i="2"/>
  <c r="R3" i="2"/>
  <c r="I3" i="2"/>
  <c r="H3" i="2"/>
  <c r="Z2" i="2"/>
  <c r="X2" i="2"/>
  <c r="V2" i="2"/>
  <c r="R2" i="2"/>
  <c r="P2" i="2"/>
  <c r="N2" i="2"/>
  <c r="L2" i="2"/>
  <c r="J2" i="2"/>
  <c r="H2" i="2"/>
  <c r="F2" i="2"/>
  <c r="AZ158" i="1"/>
  <c r="AY158" i="1"/>
  <c r="AX158" i="1"/>
  <c r="AW158" i="1"/>
  <c r="AV158" i="1"/>
  <c r="AU158" i="1"/>
  <c r="AT158" i="1"/>
  <c r="AS158" i="1"/>
  <c r="AR158" i="1"/>
  <c r="AQ158" i="1"/>
  <c r="S158" i="1"/>
  <c r="U158" i="1" s="1"/>
  <c r="Y35" i="1" s="1"/>
  <c r="R158" i="1"/>
  <c r="Q158" i="1"/>
  <c r="P158" i="1"/>
  <c r="E158" i="1"/>
  <c r="AZ157" i="1"/>
  <c r="AY157" i="1"/>
  <c r="AX157" i="1"/>
  <c r="AW157" i="1"/>
  <c r="AV157" i="1"/>
  <c r="AU157" i="1"/>
  <c r="AT157" i="1"/>
  <c r="AS157" i="1"/>
  <c r="AR157" i="1"/>
  <c r="AQ157" i="1"/>
  <c r="S157" i="1"/>
  <c r="R157" i="1"/>
  <c r="T157" i="1" s="1"/>
  <c r="Q157" i="1"/>
  <c r="P157" i="1"/>
  <c r="E157" i="1"/>
  <c r="AZ156" i="1"/>
  <c r="AY156" i="1"/>
  <c r="AX156" i="1"/>
  <c r="AW156" i="1"/>
  <c r="AV156" i="1"/>
  <c r="AU156" i="1"/>
  <c r="AT156" i="1"/>
  <c r="AS156" i="1"/>
  <c r="AR156" i="1"/>
  <c r="AQ156" i="1"/>
  <c r="S156" i="1"/>
  <c r="R156" i="1"/>
  <c r="T156" i="1" s="1"/>
  <c r="BA156" i="1" s="1"/>
  <c r="Q156" i="1"/>
  <c r="P156" i="1"/>
  <c r="E156" i="1"/>
  <c r="AZ155" i="1"/>
  <c r="AY155" i="1"/>
  <c r="AX155" i="1"/>
  <c r="AW155" i="1"/>
  <c r="AV155" i="1"/>
  <c r="AU155" i="1"/>
  <c r="AT155" i="1"/>
  <c r="AS155" i="1"/>
  <c r="AR155" i="1"/>
  <c r="AQ155" i="1"/>
  <c r="S155" i="1"/>
  <c r="S34" i="1" s="1"/>
  <c r="R155" i="1"/>
  <c r="Q155" i="1"/>
  <c r="P155" i="1"/>
  <c r="R33" i="1" s="1"/>
  <c r="E155" i="1"/>
  <c r="AZ154" i="1"/>
  <c r="AY154" i="1"/>
  <c r="AX154" i="1"/>
  <c r="AW154" i="1"/>
  <c r="AV154" i="1"/>
  <c r="AU154" i="1"/>
  <c r="AT154" i="1"/>
  <c r="AS154" i="1"/>
  <c r="AR154" i="1"/>
  <c r="AQ154" i="1"/>
  <c r="S154" i="1"/>
  <c r="U154" i="1" s="1"/>
  <c r="Q35" i="1" s="1"/>
  <c r="R154" i="1"/>
  <c r="Q154" i="1"/>
  <c r="Q33" i="1" s="1"/>
  <c r="P154" i="1"/>
  <c r="P33" i="1" s="1"/>
  <c r="E154" i="1"/>
  <c r="AZ153" i="1"/>
  <c r="AY153" i="1"/>
  <c r="AX153" i="1"/>
  <c r="AW153" i="1"/>
  <c r="AV153" i="1"/>
  <c r="AU153" i="1"/>
  <c r="AT153" i="1"/>
  <c r="AS153" i="1"/>
  <c r="AR153" i="1"/>
  <c r="AQ153" i="1"/>
  <c r="S153" i="1"/>
  <c r="R153" i="1"/>
  <c r="T153" i="1" s="1"/>
  <c r="Q153" i="1"/>
  <c r="P153" i="1"/>
  <c r="E153" i="1"/>
  <c r="AZ152" i="1"/>
  <c r="AY152" i="1"/>
  <c r="AX152" i="1"/>
  <c r="AW152" i="1"/>
  <c r="AV152" i="1"/>
  <c r="AU152" i="1"/>
  <c r="AT152" i="1"/>
  <c r="AS152" i="1"/>
  <c r="AR152" i="1"/>
  <c r="AQ152" i="1"/>
  <c r="S152" i="1"/>
  <c r="R152" i="1"/>
  <c r="Q152" i="1"/>
  <c r="P152" i="1"/>
  <c r="L33" i="1" s="1"/>
  <c r="E152" i="1"/>
  <c r="AZ151" i="1"/>
  <c r="AY151" i="1"/>
  <c r="AX151" i="1"/>
  <c r="AW151" i="1"/>
  <c r="AV151" i="1"/>
  <c r="AU151" i="1"/>
  <c r="AT151" i="1"/>
  <c r="AS151" i="1"/>
  <c r="AR151" i="1"/>
  <c r="AQ151" i="1"/>
  <c r="S151" i="1"/>
  <c r="R151" i="1"/>
  <c r="T151" i="1" s="1"/>
  <c r="BA151" i="1" s="1"/>
  <c r="Q151" i="1"/>
  <c r="P151" i="1"/>
  <c r="J33" i="1" s="1"/>
  <c r="E151" i="1"/>
  <c r="BA150" i="1"/>
  <c r="AZ150" i="1"/>
  <c r="AY150" i="1"/>
  <c r="AX150" i="1"/>
  <c r="AW150" i="1"/>
  <c r="AV150" i="1"/>
  <c r="AU150" i="1"/>
  <c r="AT150" i="1"/>
  <c r="AS150" i="1"/>
  <c r="AR150" i="1"/>
  <c r="AQ150" i="1"/>
  <c r="S150" i="1"/>
  <c r="R150" i="1"/>
  <c r="T150" i="1" s="1"/>
  <c r="Q150" i="1"/>
  <c r="I33" i="1" s="1"/>
  <c r="P150" i="1"/>
  <c r="E150" i="1"/>
  <c r="AZ149" i="1"/>
  <c r="AY149" i="1"/>
  <c r="AX149" i="1"/>
  <c r="AW149" i="1"/>
  <c r="AV149" i="1"/>
  <c r="AU149" i="1"/>
  <c r="AT149" i="1"/>
  <c r="AS149" i="1"/>
  <c r="AR149" i="1"/>
  <c r="AQ149" i="1"/>
  <c r="S149" i="1"/>
  <c r="R149" i="1"/>
  <c r="Q149" i="1"/>
  <c r="P149" i="1"/>
  <c r="F33" i="1" s="1"/>
  <c r="E149" i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U148" i="1"/>
  <c r="T148" i="1"/>
  <c r="AZ147" i="1"/>
  <c r="AY147" i="1"/>
  <c r="AX147" i="1"/>
  <c r="AW147" i="1"/>
  <c r="AV147" i="1"/>
  <c r="AU147" i="1"/>
  <c r="AT147" i="1"/>
  <c r="AS147" i="1"/>
  <c r="AR147" i="1"/>
  <c r="AQ147" i="1"/>
  <c r="U147" i="1"/>
  <c r="AA32" i="1" s="1"/>
  <c r="S147" i="1"/>
  <c r="R147" i="1"/>
  <c r="Q147" i="1"/>
  <c r="AA30" i="1" s="1"/>
  <c r="P147" i="1"/>
  <c r="E147" i="1"/>
  <c r="AZ146" i="1"/>
  <c r="AY146" i="1"/>
  <c r="AX146" i="1"/>
  <c r="AW146" i="1"/>
  <c r="AV146" i="1"/>
  <c r="AU146" i="1"/>
  <c r="AT146" i="1"/>
  <c r="AS146" i="1"/>
  <c r="AR146" i="1"/>
  <c r="AQ146" i="1"/>
  <c r="U146" i="1"/>
  <c r="BG135" i="1" s="1"/>
  <c r="S146" i="1"/>
  <c r="R146" i="1"/>
  <c r="Q146" i="1"/>
  <c r="P146" i="1"/>
  <c r="V30" i="1" s="1"/>
  <c r="E146" i="1"/>
  <c r="AZ145" i="1"/>
  <c r="AY145" i="1"/>
  <c r="AX145" i="1"/>
  <c r="AW145" i="1"/>
  <c r="AV145" i="1"/>
  <c r="AU145" i="1"/>
  <c r="AT145" i="1"/>
  <c r="AS145" i="1"/>
  <c r="AR145" i="1"/>
  <c r="AQ145" i="1"/>
  <c r="U145" i="1"/>
  <c r="BF124" i="1" s="1"/>
  <c r="S145" i="1"/>
  <c r="U31" i="1" s="1"/>
  <c r="R145" i="1"/>
  <c r="Q145" i="1"/>
  <c r="P145" i="1"/>
  <c r="E145" i="1"/>
  <c r="AZ144" i="1"/>
  <c r="AY144" i="1"/>
  <c r="AX144" i="1"/>
  <c r="AW144" i="1"/>
  <c r="AV144" i="1"/>
  <c r="AU144" i="1"/>
  <c r="AT144" i="1"/>
  <c r="AS144" i="1"/>
  <c r="AR144" i="1"/>
  <c r="AQ144" i="1"/>
  <c r="S144" i="1"/>
  <c r="R144" i="1"/>
  <c r="T144" i="1" s="1"/>
  <c r="R32" i="1" s="1"/>
  <c r="Q144" i="1"/>
  <c r="P144" i="1"/>
  <c r="E144" i="1"/>
  <c r="AZ143" i="1"/>
  <c r="AY143" i="1"/>
  <c r="AX143" i="1"/>
  <c r="AW143" i="1"/>
  <c r="AV143" i="1"/>
  <c r="AU143" i="1"/>
  <c r="AT143" i="1"/>
  <c r="AS143" i="1"/>
  <c r="AR143" i="1"/>
  <c r="AQ143" i="1"/>
  <c r="S143" i="1"/>
  <c r="U143" i="1" s="1"/>
  <c r="Q32" i="1" s="1"/>
  <c r="R143" i="1"/>
  <c r="Q143" i="1"/>
  <c r="P143" i="1"/>
  <c r="E143" i="1"/>
  <c r="BD142" i="1"/>
  <c r="AZ142" i="1"/>
  <c r="AY142" i="1"/>
  <c r="AX142" i="1"/>
  <c r="AW142" i="1"/>
  <c r="AV142" i="1"/>
  <c r="AU142" i="1"/>
  <c r="AT142" i="1"/>
  <c r="AS142" i="1"/>
  <c r="AR142" i="1"/>
  <c r="AQ142" i="1"/>
  <c r="U142" i="1"/>
  <c r="BF91" i="1" s="1"/>
  <c r="S142" i="1"/>
  <c r="R142" i="1"/>
  <c r="T142" i="1" s="1"/>
  <c r="Q142" i="1"/>
  <c r="O30" i="1" s="1"/>
  <c r="P142" i="1"/>
  <c r="N30" i="1" s="1"/>
  <c r="E142" i="1"/>
  <c r="AZ141" i="1"/>
  <c r="AY141" i="1"/>
  <c r="AX141" i="1"/>
  <c r="AW141" i="1"/>
  <c r="AV141" i="1"/>
  <c r="AU141" i="1"/>
  <c r="AT141" i="1"/>
  <c r="AS141" i="1"/>
  <c r="AR141" i="1"/>
  <c r="AQ141" i="1"/>
  <c r="U141" i="1"/>
  <c r="BE80" i="1" s="1"/>
  <c r="S141" i="1"/>
  <c r="R141" i="1"/>
  <c r="T141" i="1" s="1"/>
  <c r="Q141" i="1"/>
  <c r="P141" i="1"/>
  <c r="E141" i="1"/>
  <c r="AZ140" i="1"/>
  <c r="AY140" i="1"/>
  <c r="AX140" i="1"/>
  <c r="AW140" i="1"/>
  <c r="AV140" i="1"/>
  <c r="AU140" i="1"/>
  <c r="AT140" i="1"/>
  <c r="AS140" i="1"/>
  <c r="AR140" i="1"/>
  <c r="AQ140" i="1"/>
  <c r="S140" i="1"/>
  <c r="R140" i="1"/>
  <c r="Q140" i="1"/>
  <c r="P140" i="1"/>
  <c r="J30" i="1" s="1"/>
  <c r="E140" i="1"/>
  <c r="AZ139" i="1"/>
  <c r="AY139" i="1"/>
  <c r="AX139" i="1"/>
  <c r="AW139" i="1"/>
  <c r="AV139" i="1"/>
  <c r="AU139" i="1"/>
  <c r="AT139" i="1"/>
  <c r="AS139" i="1"/>
  <c r="AR139" i="1"/>
  <c r="AQ139" i="1"/>
  <c r="S139" i="1"/>
  <c r="R139" i="1"/>
  <c r="Q139" i="1"/>
  <c r="I30" i="1" s="1"/>
  <c r="P139" i="1"/>
  <c r="E139" i="1"/>
  <c r="AZ138" i="1"/>
  <c r="AY138" i="1"/>
  <c r="AX138" i="1"/>
  <c r="AW138" i="1"/>
  <c r="AV138" i="1"/>
  <c r="AU138" i="1"/>
  <c r="AT138" i="1"/>
  <c r="AS138" i="1"/>
  <c r="AR138" i="1"/>
  <c r="AQ138" i="1"/>
  <c r="S138" i="1"/>
  <c r="R138" i="1"/>
  <c r="Q138" i="1"/>
  <c r="G30" i="1" s="1"/>
  <c r="P138" i="1"/>
  <c r="F30" i="1" s="1"/>
  <c r="E138" i="1"/>
  <c r="D138" i="1"/>
  <c r="D139" i="1" s="1"/>
  <c r="D140" i="1" s="1"/>
  <c r="D141" i="1" s="1"/>
  <c r="D142" i="1" s="1"/>
  <c r="D143" i="1" s="1"/>
  <c r="D144" i="1" s="1"/>
  <c r="D145" i="1" s="1"/>
  <c r="D146" i="1" s="1"/>
  <c r="D147" i="1" s="1"/>
  <c r="U137" i="1"/>
  <c r="T137" i="1"/>
  <c r="AZ136" i="1"/>
  <c r="AY136" i="1"/>
  <c r="AX136" i="1"/>
  <c r="AW136" i="1"/>
  <c r="AV136" i="1"/>
  <c r="AU136" i="1"/>
  <c r="AT136" i="1"/>
  <c r="AS136" i="1"/>
  <c r="AR136" i="1"/>
  <c r="AQ136" i="1"/>
  <c r="S136" i="1"/>
  <c r="R136" i="1"/>
  <c r="Q136" i="1"/>
  <c r="P136" i="1"/>
  <c r="E136" i="1"/>
  <c r="AZ135" i="1"/>
  <c r="AY135" i="1"/>
  <c r="AX135" i="1"/>
  <c r="AW135" i="1"/>
  <c r="AV135" i="1"/>
  <c r="AU135" i="1"/>
  <c r="AT135" i="1"/>
  <c r="AS135" i="1"/>
  <c r="AR135" i="1"/>
  <c r="AQ135" i="1"/>
  <c r="S135" i="1"/>
  <c r="U135" i="1" s="1"/>
  <c r="R135" i="1"/>
  <c r="T135" i="1" s="1"/>
  <c r="X29" i="1" s="1"/>
  <c r="Q135" i="1"/>
  <c r="P135" i="1"/>
  <c r="E135" i="1"/>
  <c r="BC134" i="1"/>
  <c r="AZ134" i="1"/>
  <c r="AY134" i="1"/>
  <c r="AX134" i="1"/>
  <c r="AW134" i="1"/>
  <c r="AV134" i="1"/>
  <c r="AU134" i="1"/>
  <c r="AT134" i="1"/>
  <c r="AS134" i="1"/>
  <c r="AR134" i="1"/>
  <c r="AQ134" i="1"/>
  <c r="T134" i="1"/>
  <c r="T29" i="1" s="1"/>
  <c r="S134" i="1"/>
  <c r="R134" i="1"/>
  <c r="Q134" i="1"/>
  <c r="U27" i="1" s="1"/>
  <c r="P134" i="1"/>
  <c r="E134" i="1"/>
  <c r="AZ133" i="1"/>
  <c r="AY133" i="1"/>
  <c r="AX133" i="1"/>
  <c r="AW133" i="1"/>
  <c r="AV133" i="1"/>
  <c r="AU133" i="1"/>
  <c r="AT133" i="1"/>
  <c r="AS133" i="1"/>
  <c r="AR133" i="1"/>
  <c r="AQ133" i="1"/>
  <c r="T133" i="1"/>
  <c r="S133" i="1"/>
  <c r="R133" i="1"/>
  <c r="Q133" i="1"/>
  <c r="P133" i="1"/>
  <c r="R27" i="1" s="1"/>
  <c r="E133" i="1"/>
  <c r="AZ132" i="1"/>
  <c r="AY132" i="1"/>
  <c r="AX132" i="1"/>
  <c r="AW132" i="1"/>
  <c r="AV132" i="1"/>
  <c r="AU132" i="1"/>
  <c r="AT132" i="1"/>
  <c r="AS132" i="1"/>
  <c r="AR132" i="1"/>
  <c r="AQ132" i="1"/>
  <c r="S132" i="1"/>
  <c r="R132" i="1"/>
  <c r="Q132" i="1"/>
  <c r="Q27" i="1" s="1"/>
  <c r="P132" i="1"/>
  <c r="E132" i="1"/>
  <c r="AZ131" i="1"/>
  <c r="AY131" i="1"/>
  <c r="AX131" i="1"/>
  <c r="AW131" i="1"/>
  <c r="AV131" i="1"/>
  <c r="AU131" i="1"/>
  <c r="AT131" i="1"/>
  <c r="AS131" i="1"/>
  <c r="AR131" i="1"/>
  <c r="AQ131" i="1"/>
  <c r="S131" i="1"/>
  <c r="R131" i="1"/>
  <c r="T131" i="1" s="1"/>
  <c r="N29" i="1" s="1"/>
  <c r="Q131" i="1"/>
  <c r="O27" i="1" s="1"/>
  <c r="P131" i="1"/>
  <c r="N27" i="1" s="1"/>
  <c r="E131" i="1"/>
  <c r="AZ130" i="1"/>
  <c r="AY130" i="1"/>
  <c r="AX130" i="1"/>
  <c r="AW130" i="1"/>
  <c r="AV130" i="1"/>
  <c r="AU130" i="1"/>
  <c r="AT130" i="1"/>
  <c r="AS130" i="1"/>
  <c r="AR130" i="1"/>
  <c r="AQ130" i="1"/>
  <c r="S130" i="1"/>
  <c r="U130" i="1" s="1"/>
  <c r="R130" i="1"/>
  <c r="Q130" i="1"/>
  <c r="P130" i="1"/>
  <c r="L27" i="1" s="1"/>
  <c r="E130" i="1"/>
  <c r="AZ129" i="1"/>
  <c r="AY129" i="1"/>
  <c r="AX129" i="1"/>
  <c r="AW129" i="1"/>
  <c r="AV129" i="1"/>
  <c r="AU129" i="1"/>
  <c r="AT129" i="1"/>
  <c r="AS129" i="1"/>
  <c r="AR129" i="1"/>
  <c r="AQ129" i="1"/>
  <c r="S129" i="1"/>
  <c r="R129" i="1"/>
  <c r="Q129" i="1"/>
  <c r="P129" i="1"/>
  <c r="J27" i="1" s="1"/>
  <c r="E129" i="1"/>
  <c r="AZ128" i="1"/>
  <c r="AY128" i="1"/>
  <c r="AX128" i="1"/>
  <c r="AW128" i="1"/>
  <c r="AV128" i="1"/>
  <c r="AU128" i="1"/>
  <c r="AT128" i="1"/>
  <c r="AS128" i="1"/>
  <c r="AR128" i="1"/>
  <c r="AQ128" i="1"/>
  <c r="S128" i="1"/>
  <c r="R128" i="1"/>
  <c r="Q128" i="1"/>
  <c r="I27" i="1" s="1"/>
  <c r="P128" i="1"/>
  <c r="E128" i="1"/>
  <c r="AZ127" i="1"/>
  <c r="AY127" i="1"/>
  <c r="AX127" i="1"/>
  <c r="AW127" i="1"/>
  <c r="AV127" i="1"/>
  <c r="AU127" i="1"/>
  <c r="AT127" i="1"/>
  <c r="AS127" i="1"/>
  <c r="AR127" i="1"/>
  <c r="AQ127" i="1"/>
  <c r="S127" i="1"/>
  <c r="R127" i="1"/>
  <c r="Q127" i="1"/>
  <c r="G27" i="1" s="1"/>
  <c r="P127" i="1"/>
  <c r="E127" i="1"/>
  <c r="D127" i="1"/>
  <c r="D128" i="1" s="1"/>
  <c r="D129" i="1" s="1"/>
  <c r="D130" i="1" s="1"/>
  <c r="D131" i="1" s="1"/>
  <c r="D132" i="1" s="1"/>
  <c r="D133" i="1" s="1"/>
  <c r="D134" i="1" s="1"/>
  <c r="D135" i="1" s="1"/>
  <c r="D136" i="1" s="1"/>
  <c r="U126" i="1"/>
  <c r="T126" i="1"/>
  <c r="AZ125" i="1"/>
  <c r="AY125" i="1"/>
  <c r="AX125" i="1"/>
  <c r="AW125" i="1"/>
  <c r="AV125" i="1"/>
  <c r="AU125" i="1"/>
  <c r="AT125" i="1"/>
  <c r="AS125" i="1"/>
  <c r="AR125" i="1"/>
  <c r="AQ125" i="1"/>
  <c r="S125" i="1"/>
  <c r="R125" i="1"/>
  <c r="Q125" i="1"/>
  <c r="P125" i="1"/>
  <c r="E125" i="1"/>
  <c r="AZ124" i="1"/>
  <c r="AY124" i="1"/>
  <c r="AX124" i="1"/>
  <c r="AW124" i="1"/>
  <c r="AV124" i="1"/>
  <c r="AU124" i="1"/>
  <c r="AT124" i="1"/>
  <c r="AS124" i="1"/>
  <c r="AR124" i="1"/>
  <c r="AQ124" i="1"/>
  <c r="S124" i="1"/>
  <c r="R124" i="1"/>
  <c r="Q124" i="1"/>
  <c r="P124" i="1"/>
  <c r="E124" i="1"/>
  <c r="AZ123" i="1"/>
  <c r="AY123" i="1"/>
  <c r="AX123" i="1"/>
  <c r="AW123" i="1"/>
  <c r="AV123" i="1"/>
  <c r="AU123" i="1"/>
  <c r="AT123" i="1"/>
  <c r="AS123" i="1"/>
  <c r="AR123" i="1"/>
  <c r="AQ123" i="1"/>
  <c r="AO123" i="1"/>
  <c r="S123" i="1"/>
  <c r="U123" i="1" s="1"/>
  <c r="R123" i="1"/>
  <c r="Q123" i="1"/>
  <c r="P123" i="1"/>
  <c r="E123" i="1"/>
  <c r="AZ122" i="1"/>
  <c r="AY122" i="1"/>
  <c r="AX122" i="1"/>
  <c r="AW122" i="1"/>
  <c r="AV122" i="1"/>
  <c r="AU122" i="1"/>
  <c r="AT122" i="1"/>
  <c r="AS122" i="1"/>
  <c r="AR122" i="1"/>
  <c r="AQ122" i="1"/>
  <c r="S122" i="1"/>
  <c r="R122" i="1"/>
  <c r="Q122" i="1"/>
  <c r="P122" i="1"/>
  <c r="E122" i="1"/>
  <c r="AZ121" i="1"/>
  <c r="AY121" i="1"/>
  <c r="AX121" i="1"/>
  <c r="AW121" i="1"/>
  <c r="AV121" i="1"/>
  <c r="AU121" i="1"/>
  <c r="AT121" i="1"/>
  <c r="AS121" i="1"/>
  <c r="AR121" i="1"/>
  <c r="AQ121" i="1"/>
  <c r="S121" i="1"/>
  <c r="U121" i="1" s="1"/>
  <c r="AO121" i="1" s="1"/>
  <c r="R121" i="1"/>
  <c r="Q121" i="1"/>
  <c r="P121" i="1"/>
  <c r="E121" i="1"/>
  <c r="AZ120" i="1"/>
  <c r="AY120" i="1"/>
  <c r="AX120" i="1"/>
  <c r="AW120" i="1"/>
  <c r="AV120" i="1"/>
  <c r="AU120" i="1"/>
  <c r="AT120" i="1"/>
  <c r="AS120" i="1"/>
  <c r="AR120" i="1"/>
  <c r="AQ120" i="1"/>
  <c r="S120" i="1"/>
  <c r="R120" i="1"/>
  <c r="T120" i="1" s="1"/>
  <c r="N26" i="1" s="1"/>
  <c r="Q120" i="1"/>
  <c r="P120" i="1"/>
  <c r="E120" i="1"/>
  <c r="AZ119" i="1"/>
  <c r="AY119" i="1"/>
  <c r="AX119" i="1"/>
  <c r="AW119" i="1"/>
  <c r="AV119" i="1"/>
  <c r="AU119" i="1"/>
  <c r="AT119" i="1"/>
  <c r="AS119" i="1"/>
  <c r="AR119" i="1"/>
  <c r="AQ119" i="1"/>
  <c r="S119" i="1"/>
  <c r="R119" i="1"/>
  <c r="L25" i="1" s="1"/>
  <c r="Q119" i="1"/>
  <c r="P119" i="1"/>
  <c r="E119" i="1"/>
  <c r="AZ118" i="1"/>
  <c r="AY118" i="1"/>
  <c r="AX118" i="1"/>
  <c r="AW118" i="1"/>
  <c r="AV118" i="1"/>
  <c r="AU118" i="1"/>
  <c r="AT118" i="1"/>
  <c r="AS118" i="1"/>
  <c r="AR118" i="1"/>
  <c r="AQ118" i="1"/>
  <c r="S118" i="1"/>
  <c r="R118" i="1"/>
  <c r="Q118" i="1"/>
  <c r="P118" i="1"/>
  <c r="E118" i="1"/>
  <c r="AZ117" i="1"/>
  <c r="AY117" i="1"/>
  <c r="AX117" i="1"/>
  <c r="AW117" i="1"/>
  <c r="AV117" i="1"/>
  <c r="AU117" i="1"/>
  <c r="AT117" i="1"/>
  <c r="AS117" i="1"/>
  <c r="AR117" i="1"/>
  <c r="AQ117" i="1"/>
  <c r="S117" i="1"/>
  <c r="U117" i="1" s="1"/>
  <c r="R117" i="1"/>
  <c r="Q117" i="1"/>
  <c r="I24" i="1" s="1"/>
  <c r="P117" i="1"/>
  <c r="E117" i="1"/>
  <c r="AZ116" i="1"/>
  <c r="AY116" i="1"/>
  <c r="AX116" i="1"/>
  <c r="AW116" i="1"/>
  <c r="AV116" i="1"/>
  <c r="AU116" i="1"/>
  <c r="AT116" i="1"/>
  <c r="AS116" i="1"/>
  <c r="AR116" i="1"/>
  <c r="AQ116" i="1"/>
  <c r="S116" i="1"/>
  <c r="R116" i="1"/>
  <c r="T116" i="1" s="1"/>
  <c r="F26" i="1" s="1"/>
  <c r="Q116" i="1"/>
  <c r="P116" i="1"/>
  <c r="F24" i="1" s="1"/>
  <c r="AL24" i="1" s="1"/>
  <c r="AP24" i="1" s="1"/>
  <c r="E116" i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U115" i="1"/>
  <c r="T115" i="1"/>
  <c r="AZ114" i="1"/>
  <c r="AY114" i="1"/>
  <c r="AX114" i="1"/>
  <c r="AW114" i="1"/>
  <c r="AV114" i="1"/>
  <c r="AU114" i="1"/>
  <c r="AT114" i="1"/>
  <c r="AS114" i="1"/>
  <c r="AR114" i="1"/>
  <c r="AQ114" i="1"/>
  <c r="S114" i="1"/>
  <c r="R114" i="1"/>
  <c r="Q114" i="1"/>
  <c r="P114" i="1"/>
  <c r="E114" i="1"/>
  <c r="AZ113" i="1"/>
  <c r="AY113" i="1"/>
  <c r="AX113" i="1"/>
  <c r="AW113" i="1"/>
  <c r="AV113" i="1"/>
  <c r="AU113" i="1"/>
  <c r="AT113" i="1"/>
  <c r="AS113" i="1"/>
  <c r="AR113" i="1"/>
  <c r="AQ113" i="1"/>
  <c r="S113" i="1"/>
  <c r="R113" i="1"/>
  <c r="X22" i="1" s="1"/>
  <c r="BD32" i="1" s="1"/>
  <c r="Q113" i="1"/>
  <c r="P113" i="1"/>
  <c r="E113" i="1"/>
  <c r="AZ112" i="1"/>
  <c r="AY112" i="1"/>
  <c r="AX112" i="1"/>
  <c r="AW112" i="1"/>
  <c r="AV112" i="1"/>
  <c r="AU112" i="1"/>
  <c r="AT112" i="1"/>
  <c r="AS112" i="1"/>
  <c r="AR112" i="1"/>
  <c r="AQ112" i="1"/>
  <c r="S112" i="1"/>
  <c r="R112" i="1"/>
  <c r="Q112" i="1"/>
  <c r="P112" i="1"/>
  <c r="E112" i="1"/>
  <c r="AZ111" i="1"/>
  <c r="AY111" i="1"/>
  <c r="AX111" i="1"/>
  <c r="AW111" i="1"/>
  <c r="AV111" i="1"/>
  <c r="AU111" i="1"/>
  <c r="AT111" i="1"/>
  <c r="AS111" i="1"/>
  <c r="AR111" i="1"/>
  <c r="AQ111" i="1"/>
  <c r="S111" i="1"/>
  <c r="R111" i="1"/>
  <c r="Q111" i="1"/>
  <c r="P111" i="1"/>
  <c r="E111" i="1"/>
  <c r="AZ110" i="1"/>
  <c r="AY110" i="1"/>
  <c r="AX110" i="1"/>
  <c r="AW110" i="1"/>
  <c r="AV110" i="1"/>
  <c r="AU110" i="1"/>
  <c r="AT110" i="1"/>
  <c r="AS110" i="1"/>
  <c r="AR110" i="1"/>
  <c r="AQ110" i="1"/>
  <c r="S110" i="1"/>
  <c r="Q22" i="1" s="1"/>
  <c r="BC21" i="1" s="1"/>
  <c r="R110" i="1"/>
  <c r="Q110" i="1"/>
  <c r="Q21" i="1" s="1"/>
  <c r="P110" i="1"/>
  <c r="E110" i="1"/>
  <c r="AZ109" i="1"/>
  <c r="AY109" i="1"/>
  <c r="AX109" i="1"/>
  <c r="AW109" i="1"/>
  <c r="AV109" i="1"/>
  <c r="AU109" i="1"/>
  <c r="AT109" i="1"/>
  <c r="AS109" i="1"/>
  <c r="AR109" i="1"/>
  <c r="AQ109" i="1"/>
  <c r="S109" i="1"/>
  <c r="O22" i="1" s="1"/>
  <c r="R109" i="1"/>
  <c r="Q109" i="1"/>
  <c r="O21" i="1" s="1"/>
  <c r="P109" i="1"/>
  <c r="E109" i="1"/>
  <c r="AZ108" i="1"/>
  <c r="AY108" i="1"/>
  <c r="AX108" i="1"/>
  <c r="AW108" i="1"/>
  <c r="AV108" i="1"/>
  <c r="AU108" i="1"/>
  <c r="AT108" i="1"/>
  <c r="AS108" i="1"/>
  <c r="AR108" i="1"/>
  <c r="AQ108" i="1"/>
  <c r="S108" i="1"/>
  <c r="M22" i="1" s="1"/>
  <c r="R108" i="1"/>
  <c r="L22" i="1" s="1"/>
  <c r="Q108" i="1"/>
  <c r="P108" i="1"/>
  <c r="L21" i="1" s="1"/>
  <c r="E108" i="1"/>
  <c r="AZ107" i="1"/>
  <c r="AY107" i="1"/>
  <c r="AX107" i="1"/>
  <c r="AW107" i="1"/>
  <c r="AV107" i="1"/>
  <c r="AU107" i="1"/>
  <c r="AT107" i="1"/>
  <c r="AS107" i="1"/>
  <c r="AR107" i="1"/>
  <c r="AQ107" i="1"/>
  <c r="S107" i="1"/>
  <c r="R107" i="1"/>
  <c r="Q107" i="1"/>
  <c r="P107" i="1"/>
  <c r="E107" i="1"/>
  <c r="AZ106" i="1"/>
  <c r="AY106" i="1"/>
  <c r="AX106" i="1"/>
  <c r="AW106" i="1"/>
  <c r="AV106" i="1"/>
  <c r="AU106" i="1"/>
  <c r="AT106" i="1"/>
  <c r="AS106" i="1"/>
  <c r="AR106" i="1"/>
  <c r="AQ106" i="1"/>
  <c r="S106" i="1"/>
  <c r="R106" i="1"/>
  <c r="Q106" i="1"/>
  <c r="I21" i="1" s="1"/>
  <c r="P106" i="1"/>
  <c r="E106" i="1"/>
  <c r="AZ105" i="1"/>
  <c r="AY105" i="1"/>
  <c r="AX105" i="1"/>
  <c r="AW105" i="1"/>
  <c r="AV105" i="1"/>
  <c r="AU105" i="1"/>
  <c r="AT105" i="1"/>
  <c r="AS105" i="1"/>
  <c r="AR105" i="1"/>
  <c r="AQ105" i="1"/>
  <c r="S105" i="1"/>
  <c r="R105" i="1"/>
  <c r="Q105" i="1"/>
  <c r="P105" i="1"/>
  <c r="E105" i="1"/>
  <c r="D105" i="1"/>
  <c r="D106" i="1" s="1"/>
  <c r="D107" i="1" s="1"/>
  <c r="D108" i="1" s="1"/>
  <c r="D109" i="1" s="1"/>
  <c r="D110" i="1" s="1"/>
  <c r="D111" i="1" s="1"/>
  <c r="D112" i="1" s="1"/>
  <c r="D113" i="1" s="1"/>
  <c r="D114" i="1" s="1"/>
  <c r="U104" i="1"/>
  <c r="BF115" i="1" s="1"/>
  <c r="T104" i="1"/>
  <c r="AZ103" i="1"/>
  <c r="AY103" i="1"/>
  <c r="AX103" i="1"/>
  <c r="AW103" i="1"/>
  <c r="AV103" i="1"/>
  <c r="AU103" i="1"/>
  <c r="AT103" i="1"/>
  <c r="AS103" i="1"/>
  <c r="AR103" i="1"/>
  <c r="AQ103" i="1"/>
  <c r="S103" i="1"/>
  <c r="R103" i="1"/>
  <c r="Q103" i="1"/>
  <c r="P103" i="1"/>
  <c r="E103" i="1"/>
  <c r="AZ102" i="1"/>
  <c r="AY102" i="1"/>
  <c r="AX102" i="1"/>
  <c r="AW102" i="1"/>
  <c r="AV102" i="1"/>
  <c r="AU102" i="1"/>
  <c r="AT102" i="1"/>
  <c r="AS102" i="1"/>
  <c r="AR102" i="1"/>
  <c r="AQ102" i="1"/>
  <c r="U102" i="1"/>
  <c r="S102" i="1"/>
  <c r="R102" i="1"/>
  <c r="Q102" i="1"/>
  <c r="P102" i="1"/>
  <c r="E102" i="1"/>
  <c r="AZ101" i="1"/>
  <c r="AY101" i="1"/>
  <c r="AX101" i="1"/>
  <c r="AW101" i="1"/>
  <c r="AV101" i="1"/>
  <c r="AU101" i="1"/>
  <c r="AT101" i="1"/>
  <c r="AS101" i="1"/>
  <c r="AR101" i="1"/>
  <c r="AQ101" i="1"/>
  <c r="U101" i="1"/>
  <c r="S101" i="1"/>
  <c r="R101" i="1"/>
  <c r="Q101" i="1"/>
  <c r="P101" i="1"/>
  <c r="E101" i="1"/>
  <c r="AZ100" i="1"/>
  <c r="AY100" i="1"/>
  <c r="AX100" i="1"/>
  <c r="AW100" i="1"/>
  <c r="AV100" i="1"/>
  <c r="AU100" i="1"/>
  <c r="AT100" i="1"/>
  <c r="AS100" i="1"/>
  <c r="AR100" i="1"/>
  <c r="AQ100" i="1"/>
  <c r="U100" i="1"/>
  <c r="BF121" i="1" s="1"/>
  <c r="S100" i="1"/>
  <c r="R100" i="1"/>
  <c r="Q100" i="1"/>
  <c r="P100" i="1"/>
  <c r="E100" i="1"/>
  <c r="AZ99" i="1"/>
  <c r="AY99" i="1"/>
  <c r="AX99" i="1"/>
  <c r="AW99" i="1"/>
  <c r="AV99" i="1"/>
  <c r="AU99" i="1"/>
  <c r="AT99" i="1"/>
  <c r="AS99" i="1"/>
  <c r="AR99" i="1"/>
  <c r="AQ99" i="1"/>
  <c r="U99" i="1"/>
  <c r="S99" i="1"/>
  <c r="R99" i="1"/>
  <c r="T99" i="1" s="1"/>
  <c r="Q99" i="1"/>
  <c r="P99" i="1"/>
  <c r="E99" i="1"/>
  <c r="AZ98" i="1"/>
  <c r="AY98" i="1"/>
  <c r="AX98" i="1"/>
  <c r="AW98" i="1"/>
  <c r="AV98" i="1"/>
  <c r="AU98" i="1"/>
  <c r="AT98" i="1"/>
  <c r="AS98" i="1"/>
  <c r="AR98" i="1"/>
  <c r="AQ98" i="1"/>
  <c r="S98" i="1"/>
  <c r="R98" i="1"/>
  <c r="T98" i="1" s="1"/>
  <c r="Q98" i="1"/>
  <c r="P98" i="1"/>
  <c r="E98" i="1"/>
  <c r="AZ97" i="1"/>
  <c r="AY97" i="1"/>
  <c r="AX97" i="1"/>
  <c r="AW97" i="1"/>
  <c r="AV97" i="1"/>
  <c r="AU97" i="1"/>
  <c r="AT97" i="1"/>
  <c r="AS97" i="1"/>
  <c r="AR97" i="1"/>
  <c r="AQ97" i="1"/>
  <c r="S97" i="1"/>
  <c r="U97" i="1" s="1"/>
  <c r="R97" i="1"/>
  <c r="Q97" i="1"/>
  <c r="P97" i="1"/>
  <c r="E97" i="1"/>
  <c r="AZ96" i="1"/>
  <c r="AY96" i="1"/>
  <c r="AX96" i="1"/>
  <c r="AW96" i="1"/>
  <c r="AV96" i="1"/>
  <c r="AU96" i="1"/>
  <c r="AT96" i="1"/>
  <c r="AS96" i="1"/>
  <c r="AR96" i="1"/>
  <c r="AQ96" i="1"/>
  <c r="S96" i="1"/>
  <c r="U96" i="1" s="1"/>
  <c r="R96" i="1"/>
  <c r="T96" i="1" s="1"/>
  <c r="Q96" i="1"/>
  <c r="P96" i="1"/>
  <c r="E96" i="1"/>
  <c r="AZ95" i="1"/>
  <c r="AY95" i="1"/>
  <c r="AX95" i="1"/>
  <c r="AW95" i="1"/>
  <c r="AV95" i="1"/>
  <c r="AU95" i="1"/>
  <c r="AT95" i="1"/>
  <c r="AS95" i="1"/>
  <c r="AR95" i="1"/>
  <c r="AQ95" i="1"/>
  <c r="T95" i="1"/>
  <c r="BH54" i="1" s="1"/>
  <c r="S95" i="1"/>
  <c r="U95" i="1" s="1"/>
  <c r="BF54" i="1" s="1"/>
  <c r="R95" i="1"/>
  <c r="Q95" i="1"/>
  <c r="P95" i="1"/>
  <c r="E95" i="1"/>
  <c r="AZ94" i="1"/>
  <c r="AY94" i="1"/>
  <c r="AX94" i="1"/>
  <c r="AW94" i="1"/>
  <c r="AV94" i="1"/>
  <c r="AU94" i="1"/>
  <c r="AT94" i="1"/>
  <c r="AS94" i="1"/>
  <c r="AR94" i="1"/>
  <c r="AQ94" i="1"/>
  <c r="S94" i="1"/>
  <c r="R94" i="1"/>
  <c r="Q94" i="1"/>
  <c r="P94" i="1"/>
  <c r="E94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U93" i="1"/>
  <c r="T93" i="1"/>
  <c r="AZ92" i="1"/>
  <c r="AY92" i="1"/>
  <c r="AX92" i="1"/>
  <c r="AW92" i="1"/>
  <c r="AV92" i="1"/>
  <c r="AU92" i="1"/>
  <c r="AT92" i="1"/>
  <c r="AS92" i="1"/>
  <c r="AR92" i="1"/>
  <c r="AQ92" i="1"/>
  <c r="S92" i="1"/>
  <c r="R92" i="1"/>
  <c r="T92" i="1" s="1"/>
  <c r="Z17" i="1" s="1"/>
  <c r="Q92" i="1"/>
  <c r="AA15" i="1" s="1"/>
  <c r="P92" i="1"/>
  <c r="E92" i="1"/>
  <c r="BG91" i="1"/>
  <c r="AZ91" i="1"/>
  <c r="AY91" i="1"/>
  <c r="AX91" i="1"/>
  <c r="AW91" i="1"/>
  <c r="AV91" i="1"/>
  <c r="AU91" i="1"/>
  <c r="AT91" i="1"/>
  <c r="AS91" i="1"/>
  <c r="AR91" i="1"/>
  <c r="AQ91" i="1"/>
  <c r="T91" i="1"/>
  <c r="BC91" i="1" s="1"/>
  <c r="S91" i="1"/>
  <c r="R91" i="1"/>
  <c r="Q91" i="1"/>
  <c r="P91" i="1"/>
  <c r="E91" i="1"/>
  <c r="AZ90" i="1"/>
  <c r="AY90" i="1"/>
  <c r="AX90" i="1"/>
  <c r="AW90" i="1"/>
  <c r="AV90" i="1"/>
  <c r="AU90" i="1"/>
  <c r="AT90" i="1"/>
  <c r="AS90" i="1"/>
  <c r="AR90" i="1"/>
  <c r="AQ90" i="1"/>
  <c r="S90" i="1"/>
  <c r="R90" i="1"/>
  <c r="Q90" i="1"/>
  <c r="W15" i="1" s="1"/>
  <c r="P90" i="1"/>
  <c r="E90" i="1"/>
  <c r="AZ89" i="1"/>
  <c r="AY89" i="1"/>
  <c r="AX89" i="1"/>
  <c r="AW89" i="1"/>
  <c r="AV89" i="1"/>
  <c r="AU89" i="1"/>
  <c r="AT89" i="1"/>
  <c r="AS89" i="1"/>
  <c r="AR89" i="1"/>
  <c r="AQ89" i="1"/>
  <c r="S89" i="1"/>
  <c r="R89" i="1"/>
  <c r="Q89" i="1"/>
  <c r="P89" i="1"/>
  <c r="E89" i="1"/>
  <c r="AZ88" i="1"/>
  <c r="AY88" i="1"/>
  <c r="AX88" i="1"/>
  <c r="AW88" i="1"/>
  <c r="AV88" i="1"/>
  <c r="AU88" i="1"/>
  <c r="AT88" i="1"/>
  <c r="AS88" i="1"/>
  <c r="AR88" i="1"/>
  <c r="AQ88" i="1"/>
  <c r="S88" i="1"/>
  <c r="R88" i="1"/>
  <c r="Q88" i="1"/>
  <c r="P88" i="1"/>
  <c r="R15" i="1" s="1"/>
  <c r="E88" i="1"/>
  <c r="AZ87" i="1"/>
  <c r="AY87" i="1"/>
  <c r="AX87" i="1"/>
  <c r="AW87" i="1"/>
  <c r="AV87" i="1"/>
  <c r="AU87" i="1"/>
  <c r="AT87" i="1"/>
  <c r="AS87" i="1"/>
  <c r="AR87" i="1"/>
  <c r="AQ87" i="1"/>
  <c r="S87" i="1"/>
  <c r="R87" i="1"/>
  <c r="T87" i="1" s="1"/>
  <c r="Q87" i="1"/>
  <c r="Q15" i="1" s="1"/>
  <c r="P87" i="1"/>
  <c r="P15" i="1" s="1"/>
  <c r="E87" i="1"/>
  <c r="AZ86" i="1"/>
  <c r="AY86" i="1"/>
  <c r="AX86" i="1"/>
  <c r="AW86" i="1"/>
  <c r="AV86" i="1"/>
  <c r="AU86" i="1"/>
  <c r="AT86" i="1"/>
  <c r="AS86" i="1"/>
  <c r="AR86" i="1"/>
  <c r="AQ86" i="1"/>
  <c r="Q86" i="1"/>
  <c r="P86" i="1"/>
  <c r="E86" i="1"/>
  <c r="AZ85" i="1"/>
  <c r="AY85" i="1"/>
  <c r="AX85" i="1"/>
  <c r="AW85" i="1"/>
  <c r="AV85" i="1"/>
  <c r="S85" i="1" s="1"/>
  <c r="K16" i="1" s="1"/>
  <c r="AU85" i="1"/>
  <c r="AT85" i="1"/>
  <c r="AS85" i="1"/>
  <c r="AR85" i="1"/>
  <c r="AQ85" i="1"/>
  <c r="Q85" i="1"/>
  <c r="P85" i="1"/>
  <c r="J15" i="1" s="1"/>
  <c r="E85" i="1"/>
  <c r="AZ84" i="1"/>
  <c r="AY84" i="1"/>
  <c r="AX84" i="1"/>
  <c r="AW84" i="1"/>
  <c r="AV84" i="1"/>
  <c r="AU84" i="1"/>
  <c r="AT84" i="1"/>
  <c r="AS84" i="1"/>
  <c r="AR84" i="1"/>
  <c r="AQ84" i="1"/>
  <c r="Q84" i="1"/>
  <c r="I15" i="1" s="1"/>
  <c r="P84" i="1"/>
  <c r="H15" i="1" s="1"/>
  <c r="E84" i="1"/>
  <c r="AZ83" i="1"/>
  <c r="AY83" i="1"/>
  <c r="AX83" i="1"/>
  <c r="AW83" i="1"/>
  <c r="R83" i="1" s="1"/>
  <c r="F16" i="1" s="1"/>
  <c r="AV83" i="1"/>
  <c r="AU83" i="1"/>
  <c r="AT83" i="1"/>
  <c r="AS83" i="1"/>
  <c r="AR83" i="1"/>
  <c r="AQ83" i="1"/>
  <c r="Q83" i="1"/>
  <c r="G15" i="1" s="1"/>
  <c r="P83" i="1"/>
  <c r="F15" i="1" s="1"/>
  <c r="E83" i="1"/>
  <c r="D83" i="1"/>
  <c r="D84" i="1" s="1"/>
  <c r="D85" i="1" s="1"/>
  <c r="D86" i="1" s="1"/>
  <c r="D87" i="1" s="1"/>
  <c r="D88" i="1" s="1"/>
  <c r="D89" i="1" s="1"/>
  <c r="D90" i="1" s="1"/>
  <c r="D91" i="1" s="1"/>
  <c r="D92" i="1" s="1"/>
  <c r="U82" i="1"/>
  <c r="T82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S81" i="1"/>
  <c r="R81" i="1"/>
  <c r="T81" i="1" s="1"/>
  <c r="Q81" i="1"/>
  <c r="P81" i="1"/>
  <c r="E81" i="1"/>
  <c r="BF80" i="1"/>
  <c r="AZ80" i="1"/>
  <c r="AY80" i="1"/>
  <c r="AX80" i="1"/>
  <c r="AW80" i="1"/>
  <c r="AV80" i="1"/>
  <c r="AU80" i="1"/>
  <c r="AT80" i="1"/>
  <c r="AS80" i="1"/>
  <c r="AR80" i="1"/>
  <c r="AQ80" i="1"/>
  <c r="S80" i="1"/>
  <c r="R80" i="1"/>
  <c r="Q80" i="1"/>
  <c r="P80" i="1"/>
  <c r="X12" i="1" s="1"/>
  <c r="E80" i="1"/>
  <c r="AZ79" i="1"/>
  <c r="AY79" i="1"/>
  <c r="AX79" i="1"/>
  <c r="AW79" i="1"/>
  <c r="AV79" i="1"/>
  <c r="AU79" i="1"/>
  <c r="AT79" i="1"/>
  <c r="AS79" i="1"/>
  <c r="AR79" i="1"/>
  <c r="AQ79" i="1"/>
  <c r="S79" i="1"/>
  <c r="R79" i="1"/>
  <c r="T79" i="1" s="1"/>
  <c r="Q79" i="1"/>
  <c r="P79" i="1"/>
  <c r="E79" i="1"/>
  <c r="AZ78" i="1"/>
  <c r="AY78" i="1"/>
  <c r="AX78" i="1"/>
  <c r="AW78" i="1"/>
  <c r="AV78" i="1"/>
  <c r="AU78" i="1"/>
  <c r="AT78" i="1"/>
  <c r="AS78" i="1"/>
  <c r="AR78" i="1"/>
  <c r="AQ78" i="1"/>
  <c r="S78" i="1"/>
  <c r="R78" i="1"/>
  <c r="T78" i="1" s="1"/>
  <c r="Q78" i="1"/>
  <c r="P78" i="1"/>
  <c r="E78" i="1"/>
  <c r="AZ77" i="1"/>
  <c r="AY77" i="1"/>
  <c r="AX77" i="1"/>
  <c r="AW77" i="1"/>
  <c r="AV77" i="1"/>
  <c r="AU77" i="1"/>
  <c r="AT77" i="1"/>
  <c r="AS77" i="1"/>
  <c r="AR77" i="1"/>
  <c r="AQ77" i="1"/>
  <c r="S77" i="1"/>
  <c r="R77" i="1"/>
  <c r="Q77" i="1"/>
  <c r="S12" i="1" s="1"/>
  <c r="P77" i="1"/>
  <c r="R12" i="1" s="1"/>
  <c r="E77" i="1"/>
  <c r="AZ76" i="1"/>
  <c r="AY76" i="1"/>
  <c r="AX76" i="1"/>
  <c r="AW76" i="1"/>
  <c r="AV76" i="1"/>
  <c r="AU76" i="1"/>
  <c r="AT76" i="1"/>
  <c r="AS76" i="1"/>
  <c r="AR76" i="1"/>
  <c r="AQ76" i="1"/>
  <c r="S76" i="1"/>
  <c r="Q13" i="1" s="1"/>
  <c r="R76" i="1"/>
  <c r="P13" i="1" s="1"/>
  <c r="Q76" i="1"/>
  <c r="P76" i="1"/>
  <c r="P12" i="1" s="1"/>
  <c r="E76" i="1"/>
  <c r="AZ75" i="1"/>
  <c r="AY75" i="1"/>
  <c r="AX75" i="1"/>
  <c r="AW75" i="1"/>
  <c r="AV75" i="1"/>
  <c r="AU75" i="1"/>
  <c r="AT75" i="1"/>
  <c r="AS75" i="1"/>
  <c r="AR75" i="1"/>
  <c r="AQ75" i="1"/>
  <c r="Q75" i="1"/>
  <c r="P75" i="1"/>
  <c r="N12" i="1" s="1"/>
  <c r="E75" i="1"/>
  <c r="AZ74" i="1"/>
  <c r="AY74" i="1"/>
  <c r="AX74" i="1"/>
  <c r="AW74" i="1"/>
  <c r="AV74" i="1"/>
  <c r="AU74" i="1"/>
  <c r="AT74" i="1"/>
  <c r="AS74" i="1"/>
  <c r="AR74" i="1"/>
  <c r="AQ74" i="1"/>
  <c r="Q74" i="1"/>
  <c r="K12" i="1" s="1"/>
  <c r="P74" i="1"/>
  <c r="J12" i="1" s="1"/>
  <c r="E74" i="1"/>
  <c r="AZ73" i="1"/>
  <c r="AY73" i="1"/>
  <c r="AX73" i="1"/>
  <c r="AW73" i="1"/>
  <c r="AV73" i="1"/>
  <c r="AU73" i="1"/>
  <c r="AT73" i="1"/>
  <c r="AS73" i="1"/>
  <c r="AR73" i="1"/>
  <c r="AQ73" i="1"/>
  <c r="Q73" i="1"/>
  <c r="P73" i="1"/>
  <c r="E73" i="1"/>
  <c r="AZ72" i="1"/>
  <c r="AY72" i="1"/>
  <c r="AX72" i="1"/>
  <c r="AW72" i="1"/>
  <c r="AV72" i="1"/>
  <c r="AU72" i="1"/>
  <c r="AT72" i="1"/>
  <c r="AS72" i="1"/>
  <c r="AR72" i="1"/>
  <c r="AQ72" i="1"/>
  <c r="Q72" i="1"/>
  <c r="P72" i="1"/>
  <c r="E72" i="1"/>
  <c r="D72" i="1"/>
  <c r="D73" i="1" s="1"/>
  <c r="D74" i="1" s="1"/>
  <c r="D75" i="1" s="1"/>
  <c r="D76" i="1" s="1"/>
  <c r="D77" i="1" s="1"/>
  <c r="D78" i="1" s="1"/>
  <c r="D79" i="1" s="1"/>
  <c r="D80" i="1" s="1"/>
  <c r="D81" i="1" s="1"/>
  <c r="U71" i="1"/>
  <c r="T71" i="1"/>
  <c r="AZ70" i="1"/>
  <c r="AY70" i="1"/>
  <c r="AX70" i="1"/>
  <c r="AW70" i="1"/>
  <c r="AV70" i="1"/>
  <c r="AU70" i="1"/>
  <c r="AT70" i="1"/>
  <c r="AS70" i="1"/>
  <c r="AR70" i="1"/>
  <c r="AQ70" i="1"/>
  <c r="S70" i="1"/>
  <c r="U70" i="1" s="1"/>
  <c r="AA11" i="1" s="1"/>
  <c r="R70" i="1"/>
  <c r="Q70" i="1"/>
  <c r="AA9" i="1" s="1"/>
  <c r="P70" i="1"/>
  <c r="Z9" i="1" s="1"/>
  <c r="E70" i="1"/>
  <c r="AZ69" i="1"/>
  <c r="AY69" i="1"/>
  <c r="AX69" i="1"/>
  <c r="AW69" i="1"/>
  <c r="AV69" i="1"/>
  <c r="AU69" i="1"/>
  <c r="AT69" i="1"/>
  <c r="AS69" i="1"/>
  <c r="AR69" i="1"/>
  <c r="AQ69" i="1"/>
  <c r="S69" i="1"/>
  <c r="R69" i="1"/>
  <c r="Q69" i="1"/>
  <c r="P69" i="1"/>
  <c r="E69" i="1"/>
  <c r="AZ68" i="1"/>
  <c r="AY68" i="1"/>
  <c r="AX68" i="1"/>
  <c r="AW68" i="1"/>
  <c r="AV68" i="1"/>
  <c r="AU68" i="1"/>
  <c r="AT68" i="1"/>
  <c r="AS68" i="1"/>
  <c r="AR68" i="1"/>
  <c r="AQ68" i="1"/>
  <c r="S68" i="1"/>
  <c r="R68" i="1"/>
  <c r="Q68" i="1"/>
  <c r="P68" i="1"/>
  <c r="V9" i="1" s="1"/>
  <c r="E68" i="1"/>
  <c r="AZ67" i="1"/>
  <c r="AY67" i="1"/>
  <c r="AX67" i="1"/>
  <c r="AW67" i="1"/>
  <c r="AV67" i="1"/>
  <c r="AU67" i="1"/>
  <c r="AT67" i="1"/>
  <c r="AS67" i="1"/>
  <c r="AR67" i="1"/>
  <c r="AQ67" i="1"/>
  <c r="S67" i="1"/>
  <c r="R67" i="1"/>
  <c r="Q67" i="1"/>
  <c r="P67" i="1"/>
  <c r="E67" i="1"/>
  <c r="AZ66" i="1"/>
  <c r="AY66" i="1"/>
  <c r="AX66" i="1"/>
  <c r="AW66" i="1"/>
  <c r="AV66" i="1"/>
  <c r="AU66" i="1"/>
  <c r="AT66" i="1"/>
  <c r="AS66" i="1"/>
  <c r="AR66" i="1"/>
  <c r="AQ66" i="1"/>
  <c r="S66" i="1"/>
  <c r="R66" i="1"/>
  <c r="Q66" i="1"/>
  <c r="S9" i="1" s="1"/>
  <c r="P66" i="1"/>
  <c r="E66" i="1"/>
  <c r="AZ65" i="1"/>
  <c r="AY65" i="1"/>
  <c r="AX65" i="1"/>
  <c r="AW65" i="1"/>
  <c r="AV65" i="1"/>
  <c r="AU65" i="1"/>
  <c r="AT65" i="1"/>
  <c r="AS65" i="1"/>
  <c r="AR65" i="1"/>
  <c r="AQ65" i="1"/>
  <c r="S65" i="1"/>
  <c r="U65" i="1" s="1"/>
  <c r="Q11" i="1" s="1"/>
  <c r="R65" i="1"/>
  <c r="Q65" i="1"/>
  <c r="P65" i="1"/>
  <c r="P9" i="1" s="1"/>
  <c r="E65" i="1"/>
  <c r="AZ64" i="1"/>
  <c r="AY64" i="1"/>
  <c r="AX64" i="1"/>
  <c r="AW64" i="1"/>
  <c r="AV64" i="1"/>
  <c r="AU64" i="1"/>
  <c r="AT64" i="1"/>
  <c r="AS64" i="1"/>
  <c r="AR64" i="1"/>
  <c r="AQ64" i="1"/>
  <c r="Q64" i="1"/>
  <c r="O9" i="1" s="1"/>
  <c r="P64" i="1"/>
  <c r="N9" i="1" s="1"/>
  <c r="E64" i="1"/>
  <c r="AZ63" i="1"/>
  <c r="AY63" i="1"/>
  <c r="AX63" i="1"/>
  <c r="AW63" i="1"/>
  <c r="AV63" i="1"/>
  <c r="AU63" i="1"/>
  <c r="AT63" i="1"/>
  <c r="AS63" i="1"/>
  <c r="AR63" i="1"/>
  <c r="AQ63" i="1"/>
  <c r="R63" i="1"/>
  <c r="L10" i="1" s="1"/>
  <c r="Q63" i="1"/>
  <c r="P63" i="1"/>
  <c r="E63" i="1"/>
  <c r="AZ62" i="1"/>
  <c r="AY62" i="1"/>
  <c r="AX62" i="1"/>
  <c r="AW62" i="1"/>
  <c r="AV62" i="1"/>
  <c r="AU62" i="1"/>
  <c r="AT62" i="1"/>
  <c r="AS62" i="1"/>
  <c r="AR62" i="1"/>
  <c r="AQ62" i="1"/>
  <c r="Q62" i="1"/>
  <c r="I9" i="1" s="1"/>
  <c r="P62" i="1"/>
  <c r="H9" i="1" s="1"/>
  <c r="E62" i="1"/>
  <c r="AZ61" i="1"/>
  <c r="AY61" i="1"/>
  <c r="AX61" i="1"/>
  <c r="AW61" i="1"/>
  <c r="AV61" i="1"/>
  <c r="AU61" i="1"/>
  <c r="AT61" i="1"/>
  <c r="AS61" i="1"/>
  <c r="AR61" i="1"/>
  <c r="AQ61" i="1"/>
  <c r="Q61" i="1"/>
  <c r="G9" i="1" s="1"/>
  <c r="P61" i="1"/>
  <c r="F9" i="1" s="1"/>
  <c r="E61" i="1"/>
  <c r="D61" i="1"/>
  <c r="D62" i="1" s="1"/>
  <c r="D63" i="1" s="1"/>
  <c r="D64" i="1" s="1"/>
  <c r="D65" i="1" s="1"/>
  <c r="D66" i="1" s="1"/>
  <c r="D67" i="1" s="1"/>
  <c r="D68" i="1" s="1"/>
  <c r="D69" i="1" s="1"/>
  <c r="D70" i="1" s="1"/>
  <c r="U60" i="1"/>
  <c r="T60" i="1"/>
  <c r="AZ59" i="1"/>
  <c r="AY59" i="1"/>
  <c r="AX59" i="1"/>
  <c r="AW59" i="1"/>
  <c r="AV59" i="1"/>
  <c r="AU59" i="1"/>
  <c r="AT59" i="1"/>
  <c r="AS59" i="1"/>
  <c r="AR59" i="1"/>
  <c r="AQ59" i="1"/>
  <c r="S59" i="1"/>
  <c r="R59" i="1"/>
  <c r="Q59" i="1"/>
  <c r="P59" i="1"/>
  <c r="Z6" i="1" s="1"/>
  <c r="E59" i="1"/>
  <c r="AZ58" i="1"/>
  <c r="AY58" i="1"/>
  <c r="AX58" i="1"/>
  <c r="AW58" i="1"/>
  <c r="AV58" i="1"/>
  <c r="AU58" i="1"/>
  <c r="AT58" i="1"/>
  <c r="AS58" i="1"/>
  <c r="AR58" i="1"/>
  <c r="AQ58" i="1"/>
  <c r="S58" i="1"/>
  <c r="R58" i="1"/>
  <c r="T58" i="1" s="1"/>
  <c r="Q58" i="1"/>
  <c r="Y6" i="1" s="1"/>
  <c r="P58" i="1"/>
  <c r="E58" i="1"/>
  <c r="AZ57" i="1"/>
  <c r="AY57" i="1"/>
  <c r="AX57" i="1"/>
  <c r="AW57" i="1"/>
  <c r="AV57" i="1"/>
  <c r="AU57" i="1"/>
  <c r="AT57" i="1"/>
  <c r="AS57" i="1"/>
  <c r="AR57" i="1"/>
  <c r="AQ57" i="1"/>
  <c r="S57" i="1"/>
  <c r="R57" i="1"/>
  <c r="Q57" i="1"/>
  <c r="W6" i="1" s="1"/>
  <c r="P57" i="1"/>
  <c r="V6" i="1" s="1"/>
  <c r="E57" i="1"/>
  <c r="AZ56" i="1"/>
  <c r="AY56" i="1"/>
  <c r="AX56" i="1"/>
  <c r="AW56" i="1"/>
  <c r="AV56" i="1"/>
  <c r="AU56" i="1"/>
  <c r="AT56" i="1"/>
  <c r="AS56" i="1"/>
  <c r="AR56" i="1"/>
  <c r="AQ56" i="1"/>
  <c r="T56" i="1"/>
  <c r="S56" i="1"/>
  <c r="U56" i="1" s="1"/>
  <c r="R56" i="1"/>
  <c r="Q56" i="1"/>
  <c r="P56" i="1"/>
  <c r="E56" i="1"/>
  <c r="AZ55" i="1"/>
  <c r="AY55" i="1"/>
  <c r="AX55" i="1"/>
  <c r="AW55" i="1"/>
  <c r="AV55" i="1"/>
  <c r="AU55" i="1"/>
  <c r="AT55" i="1"/>
  <c r="AS55" i="1"/>
  <c r="AR55" i="1"/>
  <c r="AQ55" i="1"/>
  <c r="T55" i="1"/>
  <c r="R8" i="1" s="1"/>
  <c r="S55" i="1"/>
  <c r="U55" i="1" s="1"/>
  <c r="R55" i="1"/>
  <c r="Q55" i="1"/>
  <c r="P55" i="1"/>
  <c r="E55" i="1"/>
  <c r="BG54" i="1"/>
  <c r="AZ54" i="1"/>
  <c r="AY54" i="1"/>
  <c r="AX54" i="1"/>
  <c r="AW54" i="1"/>
  <c r="AV54" i="1"/>
  <c r="AU54" i="1"/>
  <c r="AT54" i="1"/>
  <c r="AS54" i="1"/>
  <c r="AR54" i="1"/>
  <c r="AQ54" i="1"/>
  <c r="S54" i="1"/>
  <c r="R54" i="1"/>
  <c r="Q54" i="1"/>
  <c r="Q6" i="1" s="1"/>
  <c r="P54" i="1"/>
  <c r="E54" i="1"/>
  <c r="AZ53" i="1"/>
  <c r="AY53" i="1"/>
  <c r="AX53" i="1"/>
  <c r="AW53" i="1"/>
  <c r="AV53" i="1"/>
  <c r="AU53" i="1"/>
  <c r="AT53" i="1"/>
  <c r="AS53" i="1"/>
  <c r="AR53" i="1"/>
  <c r="AQ53" i="1"/>
  <c r="Q53" i="1"/>
  <c r="O6" i="1" s="1"/>
  <c r="P53" i="1"/>
  <c r="E53" i="1"/>
  <c r="AZ52" i="1"/>
  <c r="AY52" i="1"/>
  <c r="AX52" i="1"/>
  <c r="AW52" i="1"/>
  <c r="AV52" i="1"/>
  <c r="AU52" i="1"/>
  <c r="AT52" i="1"/>
  <c r="AS52" i="1"/>
  <c r="AR52" i="1"/>
  <c r="AQ52" i="1"/>
  <c r="Q52" i="1"/>
  <c r="M6" i="1" s="1"/>
  <c r="P52" i="1"/>
  <c r="L6" i="1" s="1"/>
  <c r="E52" i="1"/>
  <c r="AZ51" i="1"/>
  <c r="AY51" i="1"/>
  <c r="AX51" i="1"/>
  <c r="AW51" i="1"/>
  <c r="AV51" i="1"/>
  <c r="AU51" i="1"/>
  <c r="AT51" i="1"/>
  <c r="AS51" i="1"/>
  <c r="AR51" i="1"/>
  <c r="AQ51" i="1"/>
  <c r="Q51" i="1"/>
  <c r="K6" i="1" s="1"/>
  <c r="P51" i="1"/>
  <c r="J6" i="1" s="1"/>
  <c r="E51" i="1"/>
  <c r="AZ50" i="1"/>
  <c r="AY50" i="1"/>
  <c r="AX50" i="1"/>
  <c r="AW50" i="1"/>
  <c r="AV50" i="1"/>
  <c r="AU50" i="1"/>
  <c r="AT50" i="1"/>
  <c r="AS50" i="1"/>
  <c r="AR50" i="1"/>
  <c r="AQ50" i="1"/>
  <c r="Q50" i="1"/>
  <c r="G6" i="1" s="1"/>
  <c r="P50" i="1"/>
  <c r="F6" i="1" s="1"/>
  <c r="E50" i="1"/>
  <c r="D50" i="1"/>
  <c r="D51" i="1" s="1"/>
  <c r="D52" i="1" s="1"/>
  <c r="D53" i="1" s="1"/>
  <c r="D54" i="1" s="1"/>
  <c r="D55" i="1" s="1"/>
  <c r="D56" i="1" s="1"/>
  <c r="D57" i="1" s="1"/>
  <c r="D58" i="1" s="1"/>
  <c r="D59" i="1" s="1"/>
  <c r="U49" i="1"/>
  <c r="T49" i="1"/>
  <c r="BE48" i="1"/>
  <c r="AZ48" i="1"/>
  <c r="AY48" i="1"/>
  <c r="AX48" i="1"/>
  <c r="AW48" i="1"/>
  <c r="AV48" i="1"/>
  <c r="AU48" i="1"/>
  <c r="AT48" i="1"/>
  <c r="AS48" i="1"/>
  <c r="AR48" i="1"/>
  <c r="AQ48" i="1"/>
  <c r="S48" i="1"/>
  <c r="R48" i="1"/>
  <c r="Q48" i="1"/>
  <c r="P48" i="1"/>
  <c r="Z3" i="1" s="1"/>
  <c r="E48" i="1"/>
  <c r="AZ47" i="1"/>
  <c r="AY47" i="1"/>
  <c r="AX47" i="1"/>
  <c r="AW47" i="1"/>
  <c r="AV47" i="1"/>
  <c r="AU47" i="1"/>
  <c r="AT47" i="1"/>
  <c r="AS47" i="1"/>
  <c r="AR47" i="1"/>
  <c r="AQ47" i="1"/>
  <c r="S47" i="1"/>
  <c r="R47" i="1"/>
  <c r="Q47" i="1"/>
  <c r="P47" i="1"/>
  <c r="X3" i="1" s="1"/>
  <c r="E47" i="1"/>
  <c r="AZ46" i="1"/>
  <c r="AY46" i="1"/>
  <c r="AX46" i="1"/>
  <c r="AW46" i="1"/>
  <c r="AV46" i="1"/>
  <c r="AU46" i="1"/>
  <c r="AT46" i="1"/>
  <c r="AS46" i="1"/>
  <c r="AR46" i="1"/>
  <c r="AQ46" i="1"/>
  <c r="S46" i="1"/>
  <c r="W4" i="1" s="1"/>
  <c r="R46" i="1"/>
  <c r="T46" i="1" s="1"/>
  <c r="V5" i="1" s="1"/>
  <c r="Q46" i="1"/>
  <c r="P46" i="1"/>
  <c r="E46" i="1"/>
  <c r="AZ45" i="1"/>
  <c r="AY45" i="1"/>
  <c r="AX45" i="1"/>
  <c r="AW45" i="1"/>
  <c r="AV45" i="1"/>
  <c r="AU45" i="1"/>
  <c r="AT45" i="1"/>
  <c r="AS45" i="1"/>
  <c r="AR45" i="1"/>
  <c r="AQ45" i="1"/>
  <c r="S45" i="1"/>
  <c r="R45" i="1"/>
  <c r="Q45" i="1"/>
  <c r="P45" i="1"/>
  <c r="E45" i="1"/>
  <c r="AZ44" i="1"/>
  <c r="AY44" i="1"/>
  <c r="AX44" i="1"/>
  <c r="AW44" i="1"/>
  <c r="AV44" i="1"/>
  <c r="AU44" i="1"/>
  <c r="AT44" i="1"/>
  <c r="AS44" i="1"/>
  <c r="AR44" i="1"/>
  <c r="AQ44" i="1"/>
  <c r="S44" i="1"/>
  <c r="R44" i="1"/>
  <c r="Q44" i="1"/>
  <c r="P44" i="1"/>
  <c r="E44" i="1"/>
  <c r="AZ43" i="1"/>
  <c r="AY43" i="1"/>
  <c r="AX43" i="1"/>
  <c r="AW43" i="1"/>
  <c r="AV43" i="1"/>
  <c r="AU43" i="1"/>
  <c r="AT43" i="1"/>
  <c r="AS43" i="1"/>
  <c r="AR43" i="1"/>
  <c r="AQ43" i="1"/>
  <c r="S43" i="1"/>
  <c r="R43" i="1"/>
  <c r="Q43" i="1"/>
  <c r="Q3" i="1" s="1"/>
  <c r="P43" i="1"/>
  <c r="P3" i="1" s="1"/>
  <c r="E43" i="1"/>
  <c r="AZ42" i="1"/>
  <c r="AY42" i="1"/>
  <c r="AX42" i="1"/>
  <c r="AW42" i="1"/>
  <c r="AV42" i="1"/>
  <c r="AU42" i="1"/>
  <c r="R42" i="1" s="1"/>
  <c r="AT42" i="1"/>
  <c r="AS42" i="1"/>
  <c r="AR42" i="1"/>
  <c r="AQ42" i="1"/>
  <c r="Q42" i="1"/>
  <c r="P42" i="1"/>
  <c r="N3" i="1" s="1"/>
  <c r="E42" i="1"/>
  <c r="AZ41" i="1"/>
  <c r="AY41" i="1"/>
  <c r="AX41" i="1"/>
  <c r="AW41" i="1"/>
  <c r="AV41" i="1"/>
  <c r="AU41" i="1"/>
  <c r="AT41" i="1"/>
  <c r="AS41" i="1"/>
  <c r="AR41" i="1"/>
  <c r="AQ41" i="1"/>
  <c r="Q41" i="1"/>
  <c r="M3" i="1" s="1"/>
  <c r="P41" i="1"/>
  <c r="E41" i="1"/>
  <c r="AZ40" i="1"/>
  <c r="AY40" i="1"/>
  <c r="AX40" i="1"/>
  <c r="AW40" i="1"/>
  <c r="AV40" i="1"/>
  <c r="AU40" i="1"/>
  <c r="AT40" i="1"/>
  <c r="AS40" i="1"/>
  <c r="AR40" i="1"/>
  <c r="AQ40" i="1"/>
  <c r="Q40" i="1"/>
  <c r="K3" i="1" s="1"/>
  <c r="P40" i="1"/>
  <c r="E40" i="1"/>
  <c r="AZ39" i="1"/>
  <c r="AY39" i="1"/>
  <c r="AX39" i="1"/>
  <c r="AW39" i="1"/>
  <c r="AV39" i="1"/>
  <c r="AU39" i="1"/>
  <c r="AT39" i="1"/>
  <c r="AS39" i="1"/>
  <c r="AR39" i="1"/>
  <c r="AQ39" i="1"/>
  <c r="Q39" i="1"/>
  <c r="I3" i="1" s="1"/>
  <c r="P39" i="1"/>
  <c r="E39" i="1"/>
  <c r="D39" i="1"/>
  <c r="D41" i="1" s="1"/>
  <c r="BC35" i="1"/>
  <c r="AY35" i="1"/>
  <c r="V35" i="1"/>
  <c r="T35" i="1"/>
  <c r="N35" i="1"/>
  <c r="J35" i="1"/>
  <c r="H35" i="1"/>
  <c r="Y34" i="1"/>
  <c r="BG33" i="1" s="1"/>
  <c r="X34" i="1"/>
  <c r="W34" i="1"/>
  <c r="V34" i="1"/>
  <c r="T34" i="1"/>
  <c r="Q34" i="1"/>
  <c r="P34" i="1"/>
  <c r="O34" i="1"/>
  <c r="N34" i="1"/>
  <c r="M34" i="1"/>
  <c r="K34" i="1"/>
  <c r="J34" i="1"/>
  <c r="I34" i="1"/>
  <c r="H34" i="1"/>
  <c r="G34" i="1"/>
  <c r="F34" i="1"/>
  <c r="AZ33" i="1"/>
  <c r="AY33" i="1"/>
  <c r="Y33" i="1"/>
  <c r="X33" i="1"/>
  <c r="W33" i="1"/>
  <c r="V33" i="1"/>
  <c r="U33" i="1"/>
  <c r="T33" i="1"/>
  <c r="S33" i="1"/>
  <c r="O33" i="1"/>
  <c r="N33" i="1"/>
  <c r="M33" i="1"/>
  <c r="K33" i="1"/>
  <c r="H33" i="1"/>
  <c r="G33" i="1"/>
  <c r="BG32" i="1"/>
  <c r="BC32" i="1"/>
  <c r="AY32" i="1"/>
  <c r="W32" i="1"/>
  <c r="U32" i="1"/>
  <c r="O32" i="1"/>
  <c r="N32" i="1"/>
  <c r="M32" i="1"/>
  <c r="L32" i="1"/>
  <c r="AA31" i="1"/>
  <c r="W31" i="1"/>
  <c r="T31" i="1"/>
  <c r="S31" i="1"/>
  <c r="R31" i="1"/>
  <c r="BD30" i="1" s="1"/>
  <c r="Q31" i="1"/>
  <c r="P31" i="1"/>
  <c r="O31" i="1"/>
  <c r="N31" i="1"/>
  <c r="M31" i="1"/>
  <c r="L31" i="1"/>
  <c r="K31" i="1"/>
  <c r="I31" i="1"/>
  <c r="G31" i="1"/>
  <c r="BE30" i="1"/>
  <c r="BC30" i="1"/>
  <c r="BA30" i="1"/>
  <c r="AY30" i="1"/>
  <c r="Z30" i="1"/>
  <c r="W30" i="1"/>
  <c r="U30" i="1"/>
  <c r="AN24" i="1" s="1"/>
  <c r="T30" i="1"/>
  <c r="S30" i="1"/>
  <c r="R30" i="1"/>
  <c r="Q30" i="1"/>
  <c r="P30" i="1"/>
  <c r="M30" i="1"/>
  <c r="L30" i="1"/>
  <c r="K30" i="1"/>
  <c r="H30" i="1"/>
  <c r="BG29" i="1"/>
  <c r="BF29" i="1"/>
  <c r="BE29" i="1"/>
  <c r="BD29" i="1"/>
  <c r="BC29" i="1"/>
  <c r="BB29" i="1"/>
  <c r="BA29" i="1"/>
  <c r="AZ29" i="1"/>
  <c r="AY29" i="1"/>
  <c r="Y29" i="1"/>
  <c r="R29" i="1"/>
  <c r="AA28" i="1"/>
  <c r="Y28" i="1"/>
  <c r="X28" i="1"/>
  <c r="BF32" i="1" s="1"/>
  <c r="U28" i="1"/>
  <c r="T28" i="1"/>
  <c r="S28" i="1"/>
  <c r="BC27" i="1" s="1"/>
  <c r="R28" i="1"/>
  <c r="Q28" i="1"/>
  <c r="O28" i="1"/>
  <c r="M28" i="1"/>
  <c r="L28" i="1"/>
  <c r="K28" i="1"/>
  <c r="H28" i="1"/>
  <c r="G28" i="1"/>
  <c r="F28" i="1"/>
  <c r="BE27" i="1"/>
  <c r="AY27" i="1"/>
  <c r="AA27" i="1"/>
  <c r="Z27" i="1"/>
  <c r="Y27" i="1"/>
  <c r="X27" i="1"/>
  <c r="T27" i="1"/>
  <c r="AO24" i="1" s="1"/>
  <c r="S27" i="1"/>
  <c r="P27" i="1"/>
  <c r="M27" i="1"/>
  <c r="K27" i="1"/>
  <c r="H27" i="1"/>
  <c r="F27" i="1"/>
  <c r="BF26" i="1"/>
  <c r="BD26" i="1"/>
  <c r="BC26" i="1"/>
  <c r="BB26" i="1"/>
  <c r="BA26" i="1"/>
  <c r="AZ26" i="1"/>
  <c r="AY26" i="1"/>
  <c r="AX26" i="1"/>
  <c r="W26" i="1"/>
  <c r="I26" i="1"/>
  <c r="Z25" i="1"/>
  <c r="X25" i="1"/>
  <c r="W25" i="1"/>
  <c r="V25" i="1"/>
  <c r="R25" i="1"/>
  <c r="Q25" i="1"/>
  <c r="P25" i="1"/>
  <c r="BC24" i="1" s="1"/>
  <c r="O25" i="1"/>
  <c r="N25" i="1"/>
  <c r="BB24" i="1" s="1"/>
  <c r="M25" i="1"/>
  <c r="J25" i="1"/>
  <c r="I25" i="1"/>
  <c r="H25" i="1"/>
  <c r="F25" i="1"/>
  <c r="BE24" i="1"/>
  <c r="AY24" i="1"/>
  <c r="AA24" i="1"/>
  <c r="Z24" i="1"/>
  <c r="Y24" i="1"/>
  <c r="X24" i="1"/>
  <c r="W24" i="1"/>
  <c r="V24" i="1"/>
  <c r="S24" i="1"/>
  <c r="R24" i="1"/>
  <c r="Q24" i="1"/>
  <c r="P24" i="1"/>
  <c r="O24" i="1"/>
  <c r="N24" i="1"/>
  <c r="M24" i="1"/>
  <c r="L24" i="1"/>
  <c r="K24" i="1"/>
  <c r="J24" i="1"/>
  <c r="H24" i="1"/>
  <c r="G24" i="1"/>
  <c r="BC23" i="1"/>
  <c r="AY23" i="1"/>
  <c r="AA22" i="1"/>
  <c r="Z22" i="1"/>
  <c r="Y22" i="1"/>
  <c r="W22" i="1"/>
  <c r="V22" i="1"/>
  <c r="P22" i="1"/>
  <c r="N22" i="1"/>
  <c r="K22" i="1"/>
  <c r="J22" i="1"/>
  <c r="BC11" i="1" s="1"/>
  <c r="I22" i="1"/>
  <c r="H22" i="1"/>
  <c r="BC8" i="1" s="1"/>
  <c r="G22" i="1"/>
  <c r="F22" i="1"/>
  <c r="AY21" i="1"/>
  <c r="AX21" i="1"/>
  <c r="AA21" i="1"/>
  <c r="Z21" i="1"/>
  <c r="Y21" i="1"/>
  <c r="X21" i="1"/>
  <c r="W21" i="1"/>
  <c r="V21" i="1"/>
  <c r="P21" i="1"/>
  <c r="N21" i="1"/>
  <c r="M21" i="1"/>
  <c r="K21" i="1"/>
  <c r="J21" i="1"/>
  <c r="H21" i="1"/>
  <c r="G21" i="1"/>
  <c r="F21" i="1"/>
  <c r="AY17" i="1"/>
  <c r="AA16" i="1"/>
  <c r="Z16" i="1"/>
  <c r="BB35" i="1" s="1"/>
  <c r="Y16" i="1"/>
  <c r="X16" i="1"/>
  <c r="W16" i="1"/>
  <c r="V16" i="1"/>
  <c r="S16" i="1"/>
  <c r="Q16" i="1"/>
  <c r="P16" i="1"/>
  <c r="BB15" i="1" s="1"/>
  <c r="AY15" i="1"/>
  <c r="Z15" i="1"/>
  <c r="Y15" i="1"/>
  <c r="X15" i="1"/>
  <c r="V15" i="1"/>
  <c r="S15" i="1"/>
  <c r="M15" i="1"/>
  <c r="L15" i="1"/>
  <c r="K15" i="1"/>
  <c r="BC14" i="1"/>
  <c r="BB14" i="1"/>
  <c r="AY14" i="1"/>
  <c r="Z14" i="1"/>
  <c r="AA13" i="1"/>
  <c r="Z13" i="1"/>
  <c r="Y13" i="1"/>
  <c r="X13" i="1"/>
  <c r="W13" i="1"/>
  <c r="S13" i="1"/>
  <c r="BC12" i="1" s="1"/>
  <c r="R13" i="1"/>
  <c r="AA12" i="1"/>
  <c r="Z12" i="1"/>
  <c r="Y12" i="1"/>
  <c r="W12" i="1"/>
  <c r="V12" i="1"/>
  <c r="Q12" i="1"/>
  <c r="O12" i="1"/>
  <c r="I12" i="1"/>
  <c r="H12" i="1"/>
  <c r="G12" i="1"/>
  <c r="F12" i="1"/>
  <c r="BB11" i="1"/>
  <c r="AA10" i="1"/>
  <c r="Z10" i="1"/>
  <c r="Y10" i="1"/>
  <c r="V10" i="1"/>
  <c r="S10" i="1"/>
  <c r="P10" i="1"/>
  <c r="Y9" i="1"/>
  <c r="X9" i="1"/>
  <c r="W9" i="1"/>
  <c r="R9" i="1"/>
  <c r="Q9" i="1"/>
  <c r="M9" i="1"/>
  <c r="L9" i="1"/>
  <c r="BB8" i="1"/>
  <c r="S8" i="1"/>
  <c r="Z7" i="1"/>
  <c r="Y7" i="1"/>
  <c r="X7" i="1"/>
  <c r="V7" i="1"/>
  <c r="S7" i="1"/>
  <c r="R7" i="1"/>
  <c r="Q7" i="1"/>
  <c r="P7" i="1"/>
  <c r="BC6" i="1"/>
  <c r="AA6" i="1"/>
  <c r="X6" i="1"/>
  <c r="S6" i="1"/>
  <c r="R6" i="1"/>
  <c r="P6" i="1"/>
  <c r="N6" i="1"/>
  <c r="BC5" i="1"/>
  <c r="BB5" i="1"/>
  <c r="AA4" i="1"/>
  <c r="X4" i="1"/>
  <c r="Q4" i="1"/>
  <c r="AA3" i="1"/>
  <c r="Y3" i="1"/>
  <c r="W3" i="1"/>
  <c r="V3" i="1"/>
  <c r="S3" i="1"/>
  <c r="R3" i="1"/>
  <c r="O3" i="1"/>
  <c r="L3" i="1"/>
  <c r="J3" i="1"/>
  <c r="H3" i="1"/>
  <c r="Z2" i="1"/>
  <c r="X2" i="1"/>
  <c r="V2" i="1"/>
  <c r="R2" i="1"/>
  <c r="P2" i="1"/>
  <c r="N2" i="1"/>
  <c r="L2" i="1"/>
  <c r="J2" i="1"/>
  <c r="H2" i="1"/>
  <c r="F2" i="1"/>
  <c r="AZ158" i="3"/>
  <c r="AY158" i="3"/>
  <c r="AX158" i="3"/>
  <c r="AW158" i="3"/>
  <c r="AV158" i="3"/>
  <c r="AU158" i="3"/>
  <c r="AT158" i="3"/>
  <c r="AS158" i="3"/>
  <c r="AR158" i="3"/>
  <c r="AQ158" i="3"/>
  <c r="S158" i="3"/>
  <c r="R158" i="3"/>
  <c r="Q158" i="3"/>
  <c r="P158" i="3"/>
  <c r="E158" i="3"/>
  <c r="AZ157" i="3"/>
  <c r="AY157" i="3"/>
  <c r="AX157" i="3"/>
  <c r="AW157" i="3"/>
  <c r="AV157" i="3"/>
  <c r="AU157" i="3"/>
  <c r="AT157" i="3"/>
  <c r="AS157" i="3"/>
  <c r="AR157" i="3"/>
  <c r="AQ157" i="3"/>
  <c r="S157" i="3"/>
  <c r="R157" i="3"/>
  <c r="Q157" i="3"/>
  <c r="P157" i="3"/>
  <c r="E157" i="3"/>
  <c r="AZ156" i="3"/>
  <c r="AY156" i="3"/>
  <c r="AX156" i="3"/>
  <c r="AW156" i="3"/>
  <c r="AV156" i="3"/>
  <c r="AU156" i="3"/>
  <c r="AT156" i="3"/>
  <c r="AS156" i="3"/>
  <c r="AR156" i="3"/>
  <c r="AQ156" i="3"/>
  <c r="S156" i="3"/>
  <c r="R156" i="3"/>
  <c r="T156" i="3" s="1"/>
  <c r="T35" i="3" s="1"/>
  <c r="Q156" i="3"/>
  <c r="P156" i="3"/>
  <c r="E156" i="3"/>
  <c r="AZ155" i="3"/>
  <c r="AY155" i="3"/>
  <c r="AX155" i="3"/>
  <c r="AW155" i="3"/>
  <c r="AV155" i="3"/>
  <c r="AU155" i="3"/>
  <c r="AT155" i="3"/>
  <c r="AS155" i="3"/>
  <c r="AR155" i="3"/>
  <c r="AQ155" i="3"/>
  <c r="S155" i="3"/>
  <c r="R155" i="3"/>
  <c r="T155" i="3" s="1"/>
  <c r="R35" i="3" s="1"/>
  <c r="Q155" i="3"/>
  <c r="S33" i="3" s="1"/>
  <c r="P155" i="3"/>
  <c r="R33" i="3" s="1"/>
  <c r="E155" i="3"/>
  <c r="AZ154" i="3"/>
  <c r="AY154" i="3"/>
  <c r="AX154" i="3"/>
  <c r="AW154" i="3"/>
  <c r="AV154" i="3"/>
  <c r="AU154" i="3"/>
  <c r="AT154" i="3"/>
  <c r="AS154" i="3"/>
  <c r="AR154" i="3"/>
  <c r="AQ154" i="3"/>
  <c r="S154" i="3"/>
  <c r="R154" i="3"/>
  <c r="Q154" i="3"/>
  <c r="P154" i="3"/>
  <c r="P33" i="3" s="1"/>
  <c r="E154" i="3"/>
  <c r="AZ153" i="3"/>
  <c r="AY153" i="3"/>
  <c r="AX153" i="3"/>
  <c r="AW153" i="3"/>
  <c r="AV153" i="3"/>
  <c r="AU153" i="3"/>
  <c r="AT153" i="3"/>
  <c r="AS153" i="3"/>
  <c r="AR153" i="3"/>
  <c r="AQ153" i="3"/>
  <c r="S153" i="3"/>
  <c r="R153" i="3"/>
  <c r="Q153" i="3"/>
  <c r="P153" i="3"/>
  <c r="E153" i="3"/>
  <c r="AZ152" i="3"/>
  <c r="AY152" i="3"/>
  <c r="AX152" i="3"/>
  <c r="AW152" i="3"/>
  <c r="AV152" i="3"/>
  <c r="AU152" i="3"/>
  <c r="AT152" i="3"/>
  <c r="AS152" i="3"/>
  <c r="AR152" i="3"/>
  <c r="AQ152" i="3"/>
  <c r="S152" i="3"/>
  <c r="R152" i="3"/>
  <c r="Q152" i="3"/>
  <c r="P152" i="3"/>
  <c r="E152" i="3"/>
  <c r="AZ151" i="3"/>
  <c r="AY151" i="3"/>
  <c r="AX151" i="3"/>
  <c r="AW151" i="3"/>
  <c r="AV151" i="3"/>
  <c r="AU151" i="3"/>
  <c r="AT151" i="3"/>
  <c r="AS151" i="3"/>
  <c r="AR151" i="3"/>
  <c r="AQ151" i="3"/>
  <c r="S151" i="3"/>
  <c r="R151" i="3"/>
  <c r="Q151" i="3"/>
  <c r="P151" i="3"/>
  <c r="E151" i="3"/>
  <c r="AZ150" i="3"/>
  <c r="AY150" i="3"/>
  <c r="AX150" i="3"/>
  <c r="AW150" i="3"/>
  <c r="AV150" i="3"/>
  <c r="AU150" i="3"/>
  <c r="AT150" i="3"/>
  <c r="AS150" i="3"/>
  <c r="AR150" i="3"/>
  <c r="AQ150" i="3"/>
  <c r="S150" i="3"/>
  <c r="R150" i="3"/>
  <c r="Q150" i="3"/>
  <c r="P150" i="3"/>
  <c r="E150" i="3"/>
  <c r="AZ149" i="3"/>
  <c r="AY149" i="3"/>
  <c r="AX149" i="3"/>
  <c r="AW149" i="3"/>
  <c r="AV149" i="3"/>
  <c r="AU149" i="3"/>
  <c r="AT149" i="3"/>
  <c r="AS149" i="3"/>
  <c r="AR149" i="3"/>
  <c r="AQ149" i="3"/>
  <c r="S149" i="3"/>
  <c r="R149" i="3"/>
  <c r="F34" i="3" s="1"/>
  <c r="Q149" i="3"/>
  <c r="P149" i="3"/>
  <c r="E149" i="3"/>
  <c r="D149" i="3"/>
  <c r="D150" i="3" s="1"/>
  <c r="D151" i="3" s="1"/>
  <c r="D152" i="3" s="1"/>
  <c r="D153" i="3" s="1"/>
  <c r="D154" i="3" s="1"/>
  <c r="D155" i="3" s="1"/>
  <c r="D156" i="3" s="1"/>
  <c r="D157" i="3" s="1"/>
  <c r="D158" i="3" s="1"/>
  <c r="U148" i="3"/>
  <c r="T148" i="3"/>
  <c r="AZ147" i="3"/>
  <c r="AY147" i="3"/>
  <c r="AX147" i="3"/>
  <c r="AW147" i="3"/>
  <c r="AV147" i="3"/>
  <c r="AU147" i="3"/>
  <c r="AT147" i="3"/>
  <c r="AS147" i="3"/>
  <c r="AR147" i="3"/>
  <c r="AQ147" i="3"/>
  <c r="S147" i="3"/>
  <c r="U147" i="3" s="1"/>
  <c r="R147" i="3"/>
  <c r="Q147" i="3"/>
  <c r="AA30" i="3" s="1"/>
  <c r="P147" i="3"/>
  <c r="Z30" i="3" s="1"/>
  <c r="E147" i="3"/>
  <c r="AZ146" i="3"/>
  <c r="AY146" i="3"/>
  <c r="AX146" i="3"/>
  <c r="AW146" i="3"/>
  <c r="AV146" i="3"/>
  <c r="AU146" i="3"/>
  <c r="AT146" i="3"/>
  <c r="AS146" i="3"/>
  <c r="AR146" i="3"/>
  <c r="AQ146" i="3"/>
  <c r="S146" i="3"/>
  <c r="U146" i="3" s="1"/>
  <c r="R146" i="3"/>
  <c r="Q146" i="3"/>
  <c r="P146" i="3"/>
  <c r="E146" i="3"/>
  <c r="AZ145" i="3"/>
  <c r="AY145" i="3"/>
  <c r="AX145" i="3"/>
  <c r="AW145" i="3"/>
  <c r="AV145" i="3"/>
  <c r="AU145" i="3"/>
  <c r="AT145" i="3"/>
  <c r="AS145" i="3"/>
  <c r="AR145" i="3"/>
  <c r="AQ145" i="3"/>
  <c r="S145" i="3"/>
  <c r="U145" i="3" s="1"/>
  <c r="R145" i="3"/>
  <c r="Q145" i="3"/>
  <c r="P145" i="3"/>
  <c r="T30" i="3" s="1"/>
  <c r="E145" i="3"/>
  <c r="AZ144" i="3"/>
  <c r="AY144" i="3"/>
  <c r="AX144" i="3"/>
  <c r="AW144" i="3"/>
  <c r="AV144" i="3"/>
  <c r="AU144" i="3"/>
  <c r="AT144" i="3"/>
  <c r="AS144" i="3"/>
  <c r="AR144" i="3"/>
  <c r="AQ144" i="3"/>
  <c r="S144" i="3"/>
  <c r="U144" i="3" s="1"/>
  <c r="R144" i="3"/>
  <c r="Q144" i="3"/>
  <c r="S30" i="3" s="1"/>
  <c r="P144" i="3"/>
  <c r="E144" i="3"/>
  <c r="AZ143" i="3"/>
  <c r="AY143" i="3"/>
  <c r="AX143" i="3"/>
  <c r="AW143" i="3"/>
  <c r="AV143" i="3"/>
  <c r="AU143" i="3"/>
  <c r="AT143" i="3"/>
  <c r="AS143" i="3"/>
  <c r="AR143" i="3"/>
  <c r="AQ143" i="3"/>
  <c r="S143" i="3"/>
  <c r="U143" i="3" s="1"/>
  <c r="R143" i="3"/>
  <c r="Q143" i="3"/>
  <c r="P143" i="3"/>
  <c r="P30" i="3" s="1"/>
  <c r="E143" i="3"/>
  <c r="AZ142" i="3"/>
  <c r="AY142" i="3"/>
  <c r="AX142" i="3"/>
  <c r="AW142" i="3"/>
  <c r="AV142" i="3"/>
  <c r="AU142" i="3"/>
  <c r="AT142" i="3"/>
  <c r="AS142" i="3"/>
  <c r="AR142" i="3"/>
  <c r="AQ142" i="3"/>
  <c r="S142" i="3"/>
  <c r="U142" i="3" s="1"/>
  <c r="R142" i="3"/>
  <c r="Q142" i="3"/>
  <c r="P142" i="3"/>
  <c r="E142" i="3"/>
  <c r="AZ141" i="3"/>
  <c r="AY141" i="3"/>
  <c r="AX141" i="3"/>
  <c r="AW141" i="3"/>
  <c r="AV141" i="3"/>
  <c r="AU141" i="3"/>
  <c r="AT141" i="3"/>
  <c r="AS141" i="3"/>
  <c r="AR141" i="3"/>
  <c r="AQ141" i="3"/>
  <c r="S141" i="3"/>
  <c r="U141" i="3" s="1"/>
  <c r="R141" i="3"/>
  <c r="Q141" i="3"/>
  <c r="P141" i="3"/>
  <c r="L30" i="3" s="1"/>
  <c r="E141" i="3"/>
  <c r="AZ140" i="3"/>
  <c r="AY140" i="3"/>
  <c r="AX140" i="3"/>
  <c r="AW140" i="3"/>
  <c r="AV140" i="3"/>
  <c r="AU140" i="3"/>
  <c r="AT140" i="3"/>
  <c r="AS140" i="3"/>
  <c r="AR140" i="3"/>
  <c r="AQ140" i="3"/>
  <c r="S140" i="3"/>
  <c r="U140" i="3" s="1"/>
  <c r="R140" i="3"/>
  <c r="Q140" i="3"/>
  <c r="K30" i="3" s="1"/>
  <c r="P140" i="3"/>
  <c r="E140" i="3"/>
  <c r="AZ139" i="3"/>
  <c r="AY139" i="3"/>
  <c r="AX139" i="3"/>
  <c r="AW139" i="3"/>
  <c r="AV139" i="3"/>
  <c r="AU139" i="3"/>
  <c r="AT139" i="3"/>
  <c r="AS139" i="3"/>
  <c r="AR139" i="3"/>
  <c r="AQ139" i="3"/>
  <c r="S139" i="3"/>
  <c r="U139" i="3" s="1"/>
  <c r="BG58" i="3" s="1"/>
  <c r="R139" i="3"/>
  <c r="Q139" i="3"/>
  <c r="P139" i="3"/>
  <c r="H30" i="3" s="1"/>
  <c r="E139" i="3"/>
  <c r="AZ138" i="3"/>
  <c r="AY138" i="3"/>
  <c r="AX138" i="3"/>
  <c r="AW138" i="3"/>
  <c r="AV138" i="3"/>
  <c r="AU138" i="3"/>
  <c r="AT138" i="3"/>
  <c r="AS138" i="3"/>
  <c r="AR138" i="3"/>
  <c r="AQ138" i="3"/>
  <c r="S138" i="3"/>
  <c r="U138" i="3" s="1"/>
  <c r="BG47" i="3" s="1"/>
  <c r="R138" i="3"/>
  <c r="Q138" i="3"/>
  <c r="P138" i="3"/>
  <c r="F30" i="3" s="1"/>
  <c r="E138" i="3"/>
  <c r="D138" i="3"/>
  <c r="D139" i="3" s="1"/>
  <c r="D140" i="3" s="1"/>
  <c r="D141" i="3" s="1"/>
  <c r="D142" i="3" s="1"/>
  <c r="D143" i="3" s="1"/>
  <c r="D144" i="3" s="1"/>
  <c r="D145" i="3" s="1"/>
  <c r="D146" i="3" s="1"/>
  <c r="D147" i="3" s="1"/>
  <c r="U137" i="3"/>
  <c r="T137" i="3"/>
  <c r="AZ136" i="3"/>
  <c r="AY136" i="3"/>
  <c r="AX136" i="3"/>
  <c r="AW136" i="3"/>
  <c r="AV136" i="3"/>
  <c r="AU136" i="3"/>
  <c r="AT136" i="3"/>
  <c r="AS136" i="3"/>
  <c r="AR136" i="3"/>
  <c r="AQ136" i="3"/>
  <c r="S136" i="3"/>
  <c r="R136" i="3"/>
  <c r="T136" i="3" s="1"/>
  <c r="Q136" i="3"/>
  <c r="P136" i="3"/>
  <c r="E136" i="3"/>
  <c r="AZ135" i="3"/>
  <c r="AY135" i="3"/>
  <c r="AX135" i="3"/>
  <c r="AW135" i="3"/>
  <c r="AV135" i="3"/>
  <c r="AU135" i="3"/>
  <c r="AT135" i="3"/>
  <c r="AS135" i="3"/>
  <c r="AR135" i="3"/>
  <c r="AQ135" i="3"/>
  <c r="S135" i="3"/>
  <c r="U135" i="3" s="1"/>
  <c r="R135" i="3"/>
  <c r="Q135" i="3"/>
  <c r="P135" i="3"/>
  <c r="E135" i="3"/>
  <c r="AZ134" i="3"/>
  <c r="AY134" i="3"/>
  <c r="AX134" i="3"/>
  <c r="AW134" i="3"/>
  <c r="AV134" i="3"/>
  <c r="AU134" i="3"/>
  <c r="AT134" i="3"/>
  <c r="AS134" i="3"/>
  <c r="AR134" i="3"/>
  <c r="AQ134" i="3"/>
  <c r="S134" i="3"/>
  <c r="R134" i="3"/>
  <c r="Q134" i="3"/>
  <c r="P134" i="3"/>
  <c r="E134" i="3"/>
  <c r="AZ133" i="3"/>
  <c r="AY133" i="3"/>
  <c r="AX133" i="3"/>
  <c r="AW133" i="3"/>
  <c r="AV133" i="3"/>
  <c r="AU133" i="3"/>
  <c r="AT133" i="3"/>
  <c r="AS133" i="3"/>
  <c r="AR133" i="3"/>
  <c r="AQ133" i="3"/>
  <c r="S133" i="3"/>
  <c r="R133" i="3"/>
  <c r="T133" i="3" s="1"/>
  <c r="R29" i="3" s="1"/>
  <c r="Q133" i="3"/>
  <c r="P133" i="3"/>
  <c r="E133" i="3"/>
  <c r="AZ132" i="3"/>
  <c r="AY132" i="3"/>
  <c r="AX132" i="3"/>
  <c r="AW132" i="3"/>
  <c r="AV132" i="3"/>
  <c r="AU132" i="3"/>
  <c r="AT132" i="3"/>
  <c r="AS132" i="3"/>
  <c r="AR132" i="3"/>
  <c r="AQ132" i="3"/>
  <c r="S132" i="3"/>
  <c r="R132" i="3"/>
  <c r="T132" i="3" s="1"/>
  <c r="Q132" i="3"/>
  <c r="Q27" i="3" s="1"/>
  <c r="P132" i="3"/>
  <c r="E132" i="3"/>
  <c r="AZ131" i="3"/>
  <c r="AY131" i="3"/>
  <c r="AX131" i="3"/>
  <c r="AW131" i="3"/>
  <c r="AV131" i="3"/>
  <c r="AU131" i="3"/>
  <c r="AT131" i="3"/>
  <c r="AS131" i="3"/>
  <c r="AR131" i="3"/>
  <c r="AQ131" i="3"/>
  <c r="S131" i="3"/>
  <c r="R131" i="3"/>
  <c r="N28" i="3" s="1"/>
  <c r="Q131" i="3"/>
  <c r="O27" i="3" s="1"/>
  <c r="P131" i="3"/>
  <c r="N27" i="3" s="1"/>
  <c r="E131" i="3"/>
  <c r="AZ130" i="3"/>
  <c r="AY130" i="3"/>
  <c r="AX130" i="3"/>
  <c r="AW130" i="3"/>
  <c r="AV130" i="3"/>
  <c r="AU130" i="3"/>
  <c r="AT130" i="3"/>
  <c r="AS130" i="3"/>
  <c r="AR130" i="3"/>
  <c r="AQ130" i="3"/>
  <c r="S130" i="3"/>
  <c r="R130" i="3"/>
  <c r="T130" i="3" s="1"/>
  <c r="Q130" i="3"/>
  <c r="P130" i="3"/>
  <c r="E130" i="3"/>
  <c r="AZ129" i="3"/>
  <c r="AY129" i="3"/>
  <c r="AX129" i="3"/>
  <c r="AW129" i="3"/>
  <c r="AV129" i="3"/>
  <c r="AU129" i="3"/>
  <c r="AT129" i="3"/>
  <c r="AS129" i="3"/>
  <c r="AR129" i="3"/>
  <c r="AQ129" i="3"/>
  <c r="S129" i="3"/>
  <c r="R129" i="3"/>
  <c r="T129" i="3" s="1"/>
  <c r="Q129" i="3"/>
  <c r="P129" i="3"/>
  <c r="E129" i="3"/>
  <c r="AZ128" i="3"/>
  <c r="AY128" i="3"/>
  <c r="AX128" i="3"/>
  <c r="AW128" i="3"/>
  <c r="AV128" i="3"/>
  <c r="AU128" i="3"/>
  <c r="AT128" i="3"/>
  <c r="AS128" i="3"/>
  <c r="AR128" i="3"/>
  <c r="AQ128" i="3"/>
  <c r="S128" i="3"/>
  <c r="R128" i="3"/>
  <c r="T128" i="3" s="1"/>
  <c r="Q128" i="3"/>
  <c r="P128" i="3"/>
  <c r="E128" i="3"/>
  <c r="AZ127" i="3"/>
  <c r="AY127" i="3"/>
  <c r="AX127" i="3"/>
  <c r="AW127" i="3"/>
  <c r="AV127" i="3"/>
  <c r="AU127" i="3"/>
  <c r="AT127" i="3"/>
  <c r="AS127" i="3"/>
  <c r="AR127" i="3"/>
  <c r="AQ127" i="3"/>
  <c r="S127" i="3"/>
  <c r="R127" i="3"/>
  <c r="F28" i="3" s="1"/>
  <c r="Q127" i="3"/>
  <c r="G27" i="3" s="1"/>
  <c r="P127" i="3"/>
  <c r="F27" i="3" s="1"/>
  <c r="AL27" i="3" s="1"/>
  <c r="E127" i="3"/>
  <c r="D127" i="3"/>
  <c r="D128" i="3" s="1"/>
  <c r="D129" i="3" s="1"/>
  <c r="D130" i="3" s="1"/>
  <c r="D131" i="3" s="1"/>
  <c r="D132" i="3" s="1"/>
  <c r="D133" i="3" s="1"/>
  <c r="D134" i="3" s="1"/>
  <c r="D135" i="3" s="1"/>
  <c r="D136" i="3" s="1"/>
  <c r="U126" i="3"/>
  <c r="T126" i="3"/>
  <c r="AZ125" i="3"/>
  <c r="AY125" i="3"/>
  <c r="AX125" i="3"/>
  <c r="AW125" i="3"/>
  <c r="AV125" i="3"/>
  <c r="AU125" i="3"/>
  <c r="AT125" i="3"/>
  <c r="AS125" i="3"/>
  <c r="AR125" i="3"/>
  <c r="AQ125" i="3"/>
  <c r="S125" i="3"/>
  <c r="U125" i="3" s="1"/>
  <c r="R125" i="3"/>
  <c r="T125" i="3" s="1"/>
  <c r="Q125" i="3"/>
  <c r="P125" i="3"/>
  <c r="E125" i="3"/>
  <c r="AZ124" i="3"/>
  <c r="AY124" i="3"/>
  <c r="AX124" i="3"/>
  <c r="AW124" i="3"/>
  <c r="AV124" i="3"/>
  <c r="AU124" i="3"/>
  <c r="AT124" i="3"/>
  <c r="AS124" i="3"/>
  <c r="AR124" i="3"/>
  <c r="AQ124" i="3"/>
  <c r="S124" i="3"/>
  <c r="U124" i="3" s="1"/>
  <c r="R124" i="3"/>
  <c r="Q124" i="3"/>
  <c r="P124" i="3"/>
  <c r="E124" i="3"/>
  <c r="AZ123" i="3"/>
  <c r="AY123" i="3"/>
  <c r="AX123" i="3"/>
  <c r="AW123" i="3"/>
  <c r="AV123" i="3"/>
  <c r="AU123" i="3"/>
  <c r="AT123" i="3"/>
  <c r="AS123" i="3"/>
  <c r="AR123" i="3"/>
  <c r="AQ123" i="3"/>
  <c r="S123" i="3"/>
  <c r="R123" i="3"/>
  <c r="T123" i="3" s="1"/>
  <c r="V26" i="3" s="1"/>
  <c r="Q123" i="3"/>
  <c r="P123" i="3"/>
  <c r="E123" i="3"/>
  <c r="AZ122" i="3"/>
  <c r="AY122" i="3"/>
  <c r="AX122" i="3"/>
  <c r="AW122" i="3"/>
  <c r="AV122" i="3"/>
  <c r="AU122" i="3"/>
  <c r="AT122" i="3"/>
  <c r="AS122" i="3"/>
  <c r="AR122" i="3"/>
  <c r="AQ122" i="3"/>
  <c r="S122" i="3"/>
  <c r="R122" i="3"/>
  <c r="T122" i="3" s="1"/>
  <c r="Q122" i="3"/>
  <c r="S24" i="3" s="1"/>
  <c r="P122" i="3"/>
  <c r="E122" i="3"/>
  <c r="AZ121" i="3"/>
  <c r="AY121" i="3"/>
  <c r="AX121" i="3"/>
  <c r="AW121" i="3"/>
  <c r="AV121" i="3"/>
  <c r="AU121" i="3"/>
  <c r="AT121" i="3"/>
  <c r="AS121" i="3"/>
  <c r="AR121" i="3"/>
  <c r="AQ121" i="3"/>
  <c r="S121" i="3"/>
  <c r="R121" i="3"/>
  <c r="T121" i="3" s="1"/>
  <c r="Q121" i="3"/>
  <c r="P121" i="3"/>
  <c r="E121" i="3"/>
  <c r="AZ120" i="3"/>
  <c r="AY120" i="3"/>
  <c r="AX120" i="3"/>
  <c r="AW120" i="3"/>
  <c r="AV120" i="3"/>
  <c r="AU120" i="3"/>
  <c r="AT120" i="3"/>
  <c r="AS120" i="3"/>
  <c r="AR120" i="3"/>
  <c r="AQ120" i="3"/>
  <c r="S120" i="3"/>
  <c r="R120" i="3"/>
  <c r="T120" i="3" s="1"/>
  <c r="Q120" i="3"/>
  <c r="P120" i="3"/>
  <c r="E120" i="3"/>
  <c r="AZ119" i="3"/>
  <c r="AY119" i="3"/>
  <c r="AX119" i="3"/>
  <c r="AW119" i="3"/>
  <c r="AV119" i="3"/>
  <c r="AU119" i="3"/>
  <c r="AT119" i="3"/>
  <c r="AS119" i="3"/>
  <c r="AR119" i="3"/>
  <c r="AQ119" i="3"/>
  <c r="S119" i="3"/>
  <c r="R119" i="3"/>
  <c r="T119" i="3" s="1"/>
  <c r="Q119" i="3"/>
  <c r="P119" i="3"/>
  <c r="E119" i="3"/>
  <c r="AZ118" i="3"/>
  <c r="AY118" i="3"/>
  <c r="AX118" i="3"/>
  <c r="AW118" i="3"/>
  <c r="AV118" i="3"/>
  <c r="AU118" i="3"/>
  <c r="AT118" i="3"/>
  <c r="AS118" i="3"/>
  <c r="AR118" i="3"/>
  <c r="AQ118" i="3"/>
  <c r="S118" i="3"/>
  <c r="R118" i="3"/>
  <c r="T118" i="3" s="1"/>
  <c r="Q118" i="3"/>
  <c r="P118" i="3"/>
  <c r="E118" i="3"/>
  <c r="AZ117" i="3"/>
  <c r="AY117" i="3"/>
  <c r="AX117" i="3"/>
  <c r="AW117" i="3"/>
  <c r="AV117" i="3"/>
  <c r="AU117" i="3"/>
  <c r="AT117" i="3"/>
  <c r="AS117" i="3"/>
  <c r="AR117" i="3"/>
  <c r="AQ117" i="3"/>
  <c r="S117" i="3"/>
  <c r="R117" i="3"/>
  <c r="T117" i="3" s="1"/>
  <c r="Q117" i="3"/>
  <c r="P117" i="3"/>
  <c r="E117" i="3"/>
  <c r="AZ116" i="3"/>
  <c r="AY116" i="3"/>
  <c r="AX116" i="3"/>
  <c r="AW116" i="3"/>
  <c r="AV116" i="3"/>
  <c r="AU116" i="3"/>
  <c r="AT116" i="3"/>
  <c r="AS116" i="3"/>
  <c r="AR116" i="3"/>
  <c r="AQ116" i="3"/>
  <c r="S116" i="3"/>
  <c r="U116" i="3" s="1"/>
  <c r="R116" i="3"/>
  <c r="Q116" i="3"/>
  <c r="P116" i="3"/>
  <c r="E116" i="3"/>
  <c r="D116" i="3"/>
  <c r="D117" i="3" s="1"/>
  <c r="D118" i="3" s="1"/>
  <c r="D119" i="3" s="1"/>
  <c r="D120" i="3" s="1"/>
  <c r="D121" i="3" s="1"/>
  <c r="D122" i="3" s="1"/>
  <c r="D123" i="3" s="1"/>
  <c r="D124" i="3" s="1"/>
  <c r="D125" i="3" s="1"/>
  <c r="U115" i="3"/>
  <c r="T115" i="3"/>
  <c r="AZ114" i="3"/>
  <c r="AY114" i="3"/>
  <c r="AX114" i="3"/>
  <c r="AW114" i="3"/>
  <c r="AV114" i="3"/>
  <c r="AU114" i="3"/>
  <c r="AT114" i="3"/>
  <c r="AS114" i="3"/>
  <c r="AR114" i="3"/>
  <c r="AQ114" i="3"/>
  <c r="S114" i="3"/>
  <c r="R114" i="3"/>
  <c r="T114" i="3" s="1"/>
  <c r="Q114" i="3"/>
  <c r="P114" i="3"/>
  <c r="E114" i="3"/>
  <c r="AZ113" i="3"/>
  <c r="AY113" i="3"/>
  <c r="AX113" i="3"/>
  <c r="AW113" i="3"/>
  <c r="AV113" i="3"/>
  <c r="AU113" i="3"/>
  <c r="AT113" i="3"/>
  <c r="AS113" i="3"/>
  <c r="AR113" i="3"/>
  <c r="AQ113" i="3"/>
  <c r="S113" i="3"/>
  <c r="R113" i="3"/>
  <c r="Q113" i="3"/>
  <c r="P113" i="3"/>
  <c r="X21" i="3" s="1"/>
  <c r="E113" i="3"/>
  <c r="AZ112" i="3"/>
  <c r="AY112" i="3"/>
  <c r="AX112" i="3"/>
  <c r="AW112" i="3"/>
  <c r="AV112" i="3"/>
  <c r="AU112" i="3"/>
  <c r="AT112" i="3"/>
  <c r="AS112" i="3"/>
  <c r="AR112" i="3"/>
  <c r="AQ112" i="3"/>
  <c r="S112" i="3"/>
  <c r="R112" i="3"/>
  <c r="T112" i="3" s="1"/>
  <c r="Q112" i="3"/>
  <c r="P112" i="3"/>
  <c r="E112" i="3"/>
  <c r="AZ111" i="3"/>
  <c r="AY111" i="3"/>
  <c r="AX111" i="3"/>
  <c r="AW111" i="3"/>
  <c r="AV111" i="3"/>
  <c r="AU111" i="3"/>
  <c r="AT111" i="3"/>
  <c r="AS111" i="3"/>
  <c r="AR111" i="3"/>
  <c r="AQ111" i="3"/>
  <c r="S111" i="3"/>
  <c r="U111" i="3" s="1"/>
  <c r="R111" i="3"/>
  <c r="Q111" i="3"/>
  <c r="P111" i="3"/>
  <c r="E111" i="3"/>
  <c r="AZ110" i="3"/>
  <c r="AY110" i="3"/>
  <c r="AX110" i="3"/>
  <c r="AW110" i="3"/>
  <c r="AV110" i="3"/>
  <c r="AU110" i="3"/>
  <c r="AT110" i="3"/>
  <c r="AS110" i="3"/>
  <c r="AR110" i="3"/>
  <c r="AQ110" i="3"/>
  <c r="S110" i="3"/>
  <c r="R110" i="3"/>
  <c r="T110" i="3" s="1"/>
  <c r="P23" i="3" s="1"/>
  <c r="Q110" i="3"/>
  <c r="P110" i="3"/>
  <c r="E110" i="3"/>
  <c r="AZ109" i="3"/>
  <c r="AY109" i="3"/>
  <c r="AX109" i="3"/>
  <c r="AW109" i="3"/>
  <c r="AV109" i="3"/>
  <c r="AU109" i="3"/>
  <c r="AT109" i="3"/>
  <c r="AS109" i="3"/>
  <c r="AR109" i="3"/>
  <c r="AQ109" i="3"/>
  <c r="S109" i="3"/>
  <c r="R109" i="3"/>
  <c r="Q109" i="3"/>
  <c r="P109" i="3"/>
  <c r="E109" i="3"/>
  <c r="AZ108" i="3"/>
  <c r="AY108" i="3"/>
  <c r="AX108" i="3"/>
  <c r="AW108" i="3"/>
  <c r="AV108" i="3"/>
  <c r="AU108" i="3"/>
  <c r="AT108" i="3"/>
  <c r="AS108" i="3"/>
  <c r="AR108" i="3"/>
  <c r="AQ108" i="3"/>
  <c r="S108" i="3"/>
  <c r="R108" i="3"/>
  <c r="T108" i="3" s="1"/>
  <c r="Q108" i="3"/>
  <c r="P108" i="3"/>
  <c r="L21" i="3" s="1"/>
  <c r="E108" i="3"/>
  <c r="AZ107" i="3"/>
  <c r="AY107" i="3"/>
  <c r="AX107" i="3"/>
  <c r="AW107" i="3"/>
  <c r="AV107" i="3"/>
  <c r="AU107" i="3"/>
  <c r="AT107" i="3"/>
  <c r="AS107" i="3"/>
  <c r="AR107" i="3"/>
  <c r="AQ107" i="3"/>
  <c r="S107" i="3"/>
  <c r="R107" i="3"/>
  <c r="J22" i="3" s="1"/>
  <c r="Q107" i="3"/>
  <c r="K21" i="3" s="1"/>
  <c r="P107" i="3"/>
  <c r="J21" i="3" s="1"/>
  <c r="E107" i="3"/>
  <c r="AZ106" i="3"/>
  <c r="AY106" i="3"/>
  <c r="AX106" i="3"/>
  <c r="AW106" i="3"/>
  <c r="AV106" i="3"/>
  <c r="AU106" i="3"/>
  <c r="AT106" i="3"/>
  <c r="AS106" i="3"/>
  <c r="AR106" i="3"/>
  <c r="AQ106" i="3"/>
  <c r="S106" i="3"/>
  <c r="R106" i="3"/>
  <c r="Q106" i="3"/>
  <c r="P106" i="3"/>
  <c r="E106" i="3"/>
  <c r="AZ105" i="3"/>
  <c r="AY105" i="3"/>
  <c r="AX105" i="3"/>
  <c r="AW105" i="3"/>
  <c r="AV105" i="3"/>
  <c r="AU105" i="3"/>
  <c r="AT105" i="3"/>
  <c r="AS105" i="3"/>
  <c r="AR105" i="3"/>
  <c r="AQ105" i="3"/>
  <c r="S105" i="3"/>
  <c r="R105" i="3"/>
  <c r="Q105" i="3"/>
  <c r="P105" i="3"/>
  <c r="E105" i="3"/>
  <c r="D105" i="3"/>
  <c r="D106" i="3" s="1"/>
  <c r="D107" i="3" s="1"/>
  <c r="D108" i="3" s="1"/>
  <c r="D109" i="3" s="1"/>
  <c r="D110" i="3" s="1"/>
  <c r="D111" i="3" s="1"/>
  <c r="D112" i="3" s="1"/>
  <c r="D113" i="3" s="1"/>
  <c r="D114" i="3" s="1"/>
  <c r="U104" i="3"/>
  <c r="T104" i="3"/>
  <c r="AZ103" i="3"/>
  <c r="AY103" i="3"/>
  <c r="AX103" i="3"/>
  <c r="AW103" i="3"/>
  <c r="AV103" i="3"/>
  <c r="AU103" i="3"/>
  <c r="AT103" i="3"/>
  <c r="AS103" i="3"/>
  <c r="AR103" i="3"/>
  <c r="AQ103" i="3"/>
  <c r="S103" i="3"/>
  <c r="U103" i="3" s="1"/>
  <c r="R103" i="3"/>
  <c r="Q103" i="3"/>
  <c r="P103" i="3"/>
  <c r="E103" i="3"/>
  <c r="AZ102" i="3"/>
  <c r="AY102" i="3"/>
  <c r="AX102" i="3"/>
  <c r="AW102" i="3"/>
  <c r="AV102" i="3"/>
  <c r="AU102" i="3"/>
  <c r="AT102" i="3"/>
  <c r="AS102" i="3"/>
  <c r="AR102" i="3"/>
  <c r="AQ102" i="3"/>
  <c r="S102" i="3"/>
  <c r="R102" i="3"/>
  <c r="Q102" i="3"/>
  <c r="Y18" i="3" s="1"/>
  <c r="P102" i="3"/>
  <c r="E102" i="3"/>
  <c r="AZ101" i="3"/>
  <c r="AY101" i="3"/>
  <c r="AX101" i="3"/>
  <c r="AW101" i="3"/>
  <c r="AV101" i="3"/>
  <c r="AU101" i="3"/>
  <c r="AT101" i="3"/>
  <c r="AS101" i="3"/>
  <c r="AR101" i="3"/>
  <c r="AQ101" i="3"/>
  <c r="S101" i="3"/>
  <c r="W19" i="3" s="1"/>
  <c r="R101" i="3"/>
  <c r="Q101" i="3"/>
  <c r="P101" i="3"/>
  <c r="E101" i="3"/>
  <c r="AZ100" i="3"/>
  <c r="AY100" i="3"/>
  <c r="AX100" i="3"/>
  <c r="AW100" i="3"/>
  <c r="AV100" i="3"/>
  <c r="AU100" i="3"/>
  <c r="AT100" i="3"/>
  <c r="AS100" i="3"/>
  <c r="AR100" i="3"/>
  <c r="AQ100" i="3"/>
  <c r="S100" i="3"/>
  <c r="R100" i="3"/>
  <c r="Q100" i="3"/>
  <c r="P100" i="3"/>
  <c r="E100" i="3"/>
  <c r="AZ99" i="3"/>
  <c r="AY99" i="3"/>
  <c r="AX99" i="3"/>
  <c r="AW99" i="3"/>
  <c r="AV99" i="3"/>
  <c r="AU99" i="3"/>
  <c r="AT99" i="3"/>
  <c r="AS99" i="3"/>
  <c r="AR99" i="3"/>
  <c r="AQ99" i="3"/>
  <c r="S99" i="3"/>
  <c r="R99" i="3"/>
  <c r="Q99" i="3"/>
  <c r="P99" i="3"/>
  <c r="R18" i="3" s="1"/>
  <c r="E99" i="3"/>
  <c r="AZ98" i="3"/>
  <c r="AY98" i="3"/>
  <c r="AX98" i="3"/>
  <c r="AW98" i="3"/>
  <c r="AV98" i="3"/>
  <c r="AU98" i="3"/>
  <c r="AT98" i="3"/>
  <c r="AS98" i="3"/>
  <c r="AR98" i="3"/>
  <c r="S98" i="3" s="1"/>
  <c r="AQ98" i="3"/>
  <c r="R98" i="3"/>
  <c r="Q98" i="3"/>
  <c r="P98" i="3"/>
  <c r="N18" i="3" s="1"/>
  <c r="E98" i="3"/>
  <c r="AZ97" i="3"/>
  <c r="AY97" i="3"/>
  <c r="AX97" i="3"/>
  <c r="AW97" i="3"/>
  <c r="AV97" i="3"/>
  <c r="AU97" i="3"/>
  <c r="AT97" i="3"/>
  <c r="AS97" i="3"/>
  <c r="AR97" i="3"/>
  <c r="S97" i="3" s="1"/>
  <c r="M19" i="3" s="1"/>
  <c r="AQ97" i="3"/>
  <c r="R97" i="3"/>
  <c r="Q97" i="3"/>
  <c r="P97" i="3"/>
  <c r="E97" i="3"/>
  <c r="AZ96" i="3"/>
  <c r="AY96" i="3"/>
  <c r="AX96" i="3"/>
  <c r="AW96" i="3"/>
  <c r="AV96" i="3"/>
  <c r="AU96" i="3"/>
  <c r="AT96" i="3"/>
  <c r="AS96" i="3"/>
  <c r="AR96" i="3"/>
  <c r="S96" i="3" s="1"/>
  <c r="K19" i="3" s="1"/>
  <c r="AQ96" i="3"/>
  <c r="Q96" i="3"/>
  <c r="P96" i="3"/>
  <c r="J18" i="3" s="1"/>
  <c r="E96" i="3"/>
  <c r="AZ95" i="3"/>
  <c r="AY95" i="3"/>
  <c r="AX95" i="3"/>
  <c r="AW95" i="3"/>
  <c r="AV95" i="3"/>
  <c r="AU95" i="3"/>
  <c r="AT95" i="3"/>
  <c r="S95" i="3" s="1"/>
  <c r="I19" i="3" s="1"/>
  <c r="AS95" i="3"/>
  <c r="AR95" i="3"/>
  <c r="AQ95" i="3"/>
  <c r="Q95" i="3"/>
  <c r="I18" i="3" s="1"/>
  <c r="P95" i="3"/>
  <c r="H18" i="3" s="1"/>
  <c r="E95" i="3"/>
  <c r="AZ94" i="3"/>
  <c r="AY94" i="3"/>
  <c r="AX94" i="3"/>
  <c r="AW94" i="3"/>
  <c r="AV94" i="3"/>
  <c r="AU94" i="3"/>
  <c r="AT94" i="3"/>
  <c r="AS94" i="3"/>
  <c r="AR94" i="3"/>
  <c r="AQ94" i="3"/>
  <c r="Q94" i="3"/>
  <c r="G18" i="3" s="1"/>
  <c r="P94" i="3"/>
  <c r="F18" i="3" s="1"/>
  <c r="E94" i="3"/>
  <c r="D94" i="3"/>
  <c r="D95" i="3" s="1"/>
  <c r="D96" i="3" s="1"/>
  <c r="D97" i="3" s="1"/>
  <c r="D98" i="3" s="1"/>
  <c r="D99" i="3" s="1"/>
  <c r="D100" i="3" s="1"/>
  <c r="D101" i="3" s="1"/>
  <c r="D102" i="3" s="1"/>
  <c r="D103" i="3" s="1"/>
  <c r="U93" i="3"/>
  <c r="T93" i="3"/>
  <c r="AZ92" i="3"/>
  <c r="AY92" i="3"/>
  <c r="AX92" i="3"/>
  <c r="AW92" i="3"/>
  <c r="AV92" i="3"/>
  <c r="AU92" i="3"/>
  <c r="AT92" i="3"/>
  <c r="AS92" i="3"/>
  <c r="AR92" i="3"/>
  <c r="AQ92" i="3"/>
  <c r="S92" i="3"/>
  <c r="U92" i="3" s="1"/>
  <c r="AA17" i="3" s="1"/>
  <c r="R92" i="3"/>
  <c r="Q92" i="3"/>
  <c r="P92" i="3"/>
  <c r="E92" i="3"/>
  <c r="AZ91" i="3"/>
  <c r="AY91" i="3"/>
  <c r="AX91" i="3"/>
  <c r="AW91" i="3"/>
  <c r="AV91" i="3"/>
  <c r="AU91" i="3"/>
  <c r="AT91" i="3"/>
  <c r="AS91" i="3"/>
  <c r="AR91" i="3"/>
  <c r="AQ91" i="3"/>
  <c r="S91" i="3"/>
  <c r="R91" i="3"/>
  <c r="Q91" i="3"/>
  <c r="P91" i="3"/>
  <c r="E91" i="3"/>
  <c r="AZ90" i="3"/>
  <c r="AY90" i="3"/>
  <c r="AX90" i="3"/>
  <c r="AW90" i="3"/>
  <c r="AV90" i="3"/>
  <c r="AU90" i="3"/>
  <c r="AT90" i="3"/>
  <c r="AS90" i="3"/>
  <c r="AR90" i="3"/>
  <c r="AQ90" i="3"/>
  <c r="S90" i="3"/>
  <c r="W16" i="3" s="1"/>
  <c r="R90" i="3"/>
  <c r="T90" i="3" s="1"/>
  <c r="V17" i="3" s="1"/>
  <c r="Q90" i="3"/>
  <c r="W15" i="3" s="1"/>
  <c r="P90" i="3"/>
  <c r="E90" i="3"/>
  <c r="AZ89" i="3"/>
  <c r="AY89" i="3"/>
  <c r="AX89" i="3"/>
  <c r="AW89" i="3"/>
  <c r="AV89" i="3"/>
  <c r="AU89" i="3"/>
  <c r="AT89" i="3"/>
  <c r="AS89" i="3"/>
  <c r="AR89" i="3"/>
  <c r="AQ89" i="3"/>
  <c r="S89" i="3"/>
  <c r="R89" i="3"/>
  <c r="T89" i="3" s="1"/>
  <c r="Q89" i="3"/>
  <c r="P89" i="3"/>
  <c r="E89" i="3"/>
  <c r="AZ88" i="3"/>
  <c r="AY88" i="3"/>
  <c r="AX88" i="3"/>
  <c r="AW88" i="3"/>
  <c r="AV88" i="3"/>
  <c r="AU88" i="3"/>
  <c r="AT88" i="3"/>
  <c r="AS88" i="3"/>
  <c r="AR88" i="3"/>
  <c r="AQ88" i="3"/>
  <c r="S88" i="3"/>
  <c r="S16" i="3" s="1"/>
  <c r="R88" i="3"/>
  <c r="Q88" i="3"/>
  <c r="S15" i="3" s="1"/>
  <c r="P88" i="3"/>
  <c r="R15" i="3" s="1"/>
  <c r="E88" i="3"/>
  <c r="AZ87" i="3"/>
  <c r="AY87" i="3"/>
  <c r="AX87" i="3"/>
  <c r="AW87" i="3"/>
  <c r="AV87" i="3"/>
  <c r="AU87" i="3"/>
  <c r="AT87" i="3"/>
  <c r="S87" i="3" s="1"/>
  <c r="Q16" i="3" s="1"/>
  <c r="AS87" i="3"/>
  <c r="AR87" i="3"/>
  <c r="AQ87" i="3"/>
  <c r="Q87" i="3"/>
  <c r="P87" i="3"/>
  <c r="E87" i="3"/>
  <c r="AZ86" i="3"/>
  <c r="AY86" i="3"/>
  <c r="AX86" i="3"/>
  <c r="AW86" i="3"/>
  <c r="AV86" i="3"/>
  <c r="AU86" i="3"/>
  <c r="AT86" i="3"/>
  <c r="AS86" i="3"/>
  <c r="AR86" i="3"/>
  <c r="AQ86" i="3"/>
  <c r="Q86" i="3"/>
  <c r="M15" i="3" s="1"/>
  <c r="P86" i="3"/>
  <c r="E86" i="3"/>
  <c r="AZ85" i="3"/>
  <c r="AY85" i="3"/>
  <c r="AX85" i="3"/>
  <c r="AW85" i="3"/>
  <c r="AV85" i="3"/>
  <c r="AU85" i="3"/>
  <c r="AT85" i="3"/>
  <c r="AS85" i="3"/>
  <c r="AR85" i="3"/>
  <c r="AQ85" i="3"/>
  <c r="Q85" i="3"/>
  <c r="P85" i="3"/>
  <c r="J15" i="3" s="1"/>
  <c r="E85" i="3"/>
  <c r="AZ84" i="3"/>
  <c r="AY84" i="3"/>
  <c r="AX84" i="3"/>
  <c r="AW84" i="3"/>
  <c r="AV84" i="3"/>
  <c r="AU84" i="3"/>
  <c r="AT84" i="3"/>
  <c r="AS84" i="3"/>
  <c r="AR84" i="3"/>
  <c r="AQ84" i="3"/>
  <c r="Q84" i="3"/>
  <c r="I15" i="3" s="1"/>
  <c r="P84" i="3"/>
  <c r="H15" i="3" s="1"/>
  <c r="E84" i="3"/>
  <c r="AZ83" i="3"/>
  <c r="AY83" i="3"/>
  <c r="AX83" i="3"/>
  <c r="AW83" i="3"/>
  <c r="AV83" i="3"/>
  <c r="AU83" i="3"/>
  <c r="AT83" i="3"/>
  <c r="AS83" i="3"/>
  <c r="AR83" i="3"/>
  <c r="AQ83" i="3"/>
  <c r="Q83" i="3"/>
  <c r="P83" i="3"/>
  <c r="E83" i="3"/>
  <c r="D83" i="3"/>
  <c r="D84" i="3" s="1"/>
  <c r="D85" i="3" s="1"/>
  <c r="D86" i="3" s="1"/>
  <c r="D87" i="3" s="1"/>
  <c r="D88" i="3" s="1"/>
  <c r="D89" i="3" s="1"/>
  <c r="D90" i="3" s="1"/>
  <c r="D91" i="3" s="1"/>
  <c r="D92" i="3" s="1"/>
  <c r="U82" i="3"/>
  <c r="T82" i="3"/>
  <c r="AZ81" i="3"/>
  <c r="AY81" i="3"/>
  <c r="AX81" i="3"/>
  <c r="AW81" i="3"/>
  <c r="AV81" i="3"/>
  <c r="AU81" i="3"/>
  <c r="AT81" i="3"/>
  <c r="AS81" i="3"/>
  <c r="AR81" i="3"/>
  <c r="AQ81" i="3"/>
  <c r="S81" i="3"/>
  <c r="U81" i="3" s="1"/>
  <c r="AA14" i="3" s="1"/>
  <c r="R81" i="3"/>
  <c r="Q81" i="3"/>
  <c r="P81" i="3"/>
  <c r="E81" i="3"/>
  <c r="AZ80" i="3"/>
  <c r="AY80" i="3"/>
  <c r="AX80" i="3"/>
  <c r="AW80" i="3"/>
  <c r="AV80" i="3"/>
  <c r="AU80" i="3"/>
  <c r="AT80" i="3"/>
  <c r="AS80" i="3"/>
  <c r="AR80" i="3"/>
  <c r="AQ80" i="3"/>
  <c r="S80" i="3"/>
  <c r="R80" i="3"/>
  <c r="X13" i="3" s="1"/>
  <c r="Q80" i="3"/>
  <c r="P80" i="3"/>
  <c r="E80" i="3"/>
  <c r="AZ79" i="3"/>
  <c r="AY79" i="3"/>
  <c r="AX79" i="3"/>
  <c r="AW79" i="3"/>
  <c r="AV79" i="3"/>
  <c r="AU79" i="3"/>
  <c r="AT79" i="3"/>
  <c r="AS79" i="3"/>
  <c r="AR79" i="3"/>
  <c r="AQ79" i="3"/>
  <c r="S79" i="3"/>
  <c r="R79" i="3"/>
  <c r="Q79" i="3"/>
  <c r="W12" i="3" s="1"/>
  <c r="P79" i="3"/>
  <c r="E79" i="3"/>
  <c r="AZ78" i="3"/>
  <c r="AY78" i="3"/>
  <c r="AX78" i="3"/>
  <c r="AW78" i="3"/>
  <c r="AV78" i="3"/>
  <c r="AU78" i="3"/>
  <c r="AT78" i="3"/>
  <c r="AS78" i="3"/>
  <c r="AR78" i="3"/>
  <c r="AQ78" i="3"/>
  <c r="S78" i="3"/>
  <c r="R78" i="3"/>
  <c r="Q78" i="3"/>
  <c r="P78" i="3"/>
  <c r="E78" i="3"/>
  <c r="AZ77" i="3"/>
  <c r="AY77" i="3"/>
  <c r="AX77" i="3"/>
  <c r="AW77" i="3"/>
  <c r="AV77" i="3"/>
  <c r="AU77" i="3"/>
  <c r="AT77" i="3"/>
  <c r="AS77" i="3"/>
  <c r="AR77" i="3"/>
  <c r="AQ77" i="3"/>
  <c r="S77" i="3"/>
  <c r="R77" i="3"/>
  <c r="T77" i="3" s="1"/>
  <c r="Q77" i="3"/>
  <c r="P77" i="3"/>
  <c r="R12" i="3" s="1"/>
  <c r="E77" i="3"/>
  <c r="AZ76" i="3"/>
  <c r="AY76" i="3"/>
  <c r="AX76" i="3"/>
  <c r="AW76" i="3"/>
  <c r="AV76" i="3"/>
  <c r="AU76" i="3"/>
  <c r="AT76" i="3"/>
  <c r="AS76" i="3"/>
  <c r="AR76" i="3"/>
  <c r="AQ76" i="3"/>
  <c r="Q76" i="3"/>
  <c r="Q12" i="3" s="1"/>
  <c r="P76" i="3"/>
  <c r="P12" i="3" s="1"/>
  <c r="E76" i="3"/>
  <c r="AZ75" i="3"/>
  <c r="AY75" i="3"/>
  <c r="AX75" i="3"/>
  <c r="AW75" i="3"/>
  <c r="AV75" i="3"/>
  <c r="AU75" i="3"/>
  <c r="AT75" i="3"/>
  <c r="AS75" i="3"/>
  <c r="AR75" i="3"/>
  <c r="S75" i="3" s="1"/>
  <c r="AQ75" i="3"/>
  <c r="R75" i="3" s="1"/>
  <c r="Q75" i="3"/>
  <c r="O12" i="3" s="1"/>
  <c r="P75" i="3"/>
  <c r="E75" i="3"/>
  <c r="AZ74" i="3"/>
  <c r="AY74" i="3"/>
  <c r="AX74" i="3"/>
  <c r="AW74" i="3"/>
  <c r="AV74" i="3"/>
  <c r="AU74" i="3"/>
  <c r="AT74" i="3"/>
  <c r="AS74" i="3"/>
  <c r="AR74" i="3"/>
  <c r="AQ74" i="3"/>
  <c r="Q74" i="3"/>
  <c r="K12" i="3" s="1"/>
  <c r="P74" i="3"/>
  <c r="J12" i="3" s="1"/>
  <c r="E74" i="3"/>
  <c r="AZ73" i="3"/>
  <c r="AY73" i="3"/>
  <c r="AX73" i="3"/>
  <c r="AW73" i="3"/>
  <c r="AV73" i="3"/>
  <c r="AU73" i="3"/>
  <c r="AT73" i="3"/>
  <c r="AS73" i="3"/>
  <c r="AR73" i="3"/>
  <c r="AQ73" i="3"/>
  <c r="Q73" i="3"/>
  <c r="P73" i="3"/>
  <c r="H12" i="3" s="1"/>
  <c r="E73" i="3"/>
  <c r="AZ72" i="3"/>
  <c r="AY72" i="3"/>
  <c r="AX72" i="3"/>
  <c r="AW72" i="3"/>
  <c r="AV72" i="3"/>
  <c r="AU72" i="3"/>
  <c r="AT72" i="3"/>
  <c r="AS72" i="3"/>
  <c r="AR72" i="3"/>
  <c r="AQ72" i="3"/>
  <c r="Q72" i="3"/>
  <c r="P72" i="3"/>
  <c r="F12" i="3" s="1"/>
  <c r="E72" i="3"/>
  <c r="D72" i="3"/>
  <c r="D73" i="3" s="1"/>
  <c r="D74" i="3" s="1"/>
  <c r="D75" i="3" s="1"/>
  <c r="D76" i="3" s="1"/>
  <c r="D77" i="3" s="1"/>
  <c r="D78" i="3" s="1"/>
  <c r="D79" i="3" s="1"/>
  <c r="D80" i="3" s="1"/>
  <c r="D81" i="3" s="1"/>
  <c r="U71" i="3"/>
  <c r="T71" i="3"/>
  <c r="AZ70" i="3"/>
  <c r="AY70" i="3"/>
  <c r="AX70" i="3"/>
  <c r="AW70" i="3"/>
  <c r="AV70" i="3"/>
  <c r="AU70" i="3"/>
  <c r="AT70" i="3"/>
  <c r="AS70" i="3"/>
  <c r="AR70" i="3"/>
  <c r="AQ70" i="3"/>
  <c r="S70" i="3"/>
  <c r="R70" i="3"/>
  <c r="Z10" i="3" s="1"/>
  <c r="Q70" i="3"/>
  <c r="P70" i="3"/>
  <c r="Z9" i="3" s="1"/>
  <c r="E70" i="3"/>
  <c r="BG69" i="3"/>
  <c r="BF69" i="3"/>
  <c r="BE69" i="3"/>
  <c r="AZ69" i="3"/>
  <c r="AY69" i="3"/>
  <c r="AX69" i="3"/>
  <c r="AW69" i="3"/>
  <c r="AV69" i="3"/>
  <c r="AU69" i="3"/>
  <c r="AT69" i="3"/>
  <c r="AS69" i="3"/>
  <c r="AR69" i="3"/>
  <c r="AQ69" i="3"/>
  <c r="S69" i="3"/>
  <c r="T69" i="3" s="1"/>
  <c r="R69" i="3"/>
  <c r="Q69" i="3"/>
  <c r="Y9" i="3" s="1"/>
  <c r="P69" i="3"/>
  <c r="E69" i="3"/>
  <c r="AZ68" i="3"/>
  <c r="AY68" i="3"/>
  <c r="AX68" i="3"/>
  <c r="AW68" i="3"/>
  <c r="AV68" i="3"/>
  <c r="AU68" i="3"/>
  <c r="AT68" i="3"/>
  <c r="AS68" i="3"/>
  <c r="AR68" i="3"/>
  <c r="AQ68" i="3"/>
  <c r="S68" i="3"/>
  <c r="R68" i="3"/>
  <c r="Q68" i="3"/>
  <c r="P68" i="3"/>
  <c r="E68" i="3"/>
  <c r="AZ67" i="3"/>
  <c r="AY67" i="3"/>
  <c r="AX67" i="3"/>
  <c r="AW67" i="3"/>
  <c r="AV67" i="3"/>
  <c r="AU67" i="3"/>
  <c r="AT67" i="3"/>
  <c r="AS67" i="3"/>
  <c r="AR67" i="3"/>
  <c r="AQ67" i="3"/>
  <c r="S67" i="3"/>
  <c r="R67" i="3"/>
  <c r="Q67" i="3"/>
  <c r="P67" i="3"/>
  <c r="E67" i="3"/>
  <c r="AZ66" i="3"/>
  <c r="AY66" i="3"/>
  <c r="AX66" i="3"/>
  <c r="AW66" i="3"/>
  <c r="AV66" i="3"/>
  <c r="AU66" i="3"/>
  <c r="AT66" i="3"/>
  <c r="AS66" i="3"/>
  <c r="AR66" i="3"/>
  <c r="AQ66" i="3"/>
  <c r="S66" i="3"/>
  <c r="R66" i="3"/>
  <c r="R10" i="3" s="1"/>
  <c r="Q66" i="3"/>
  <c r="S9" i="3" s="1"/>
  <c r="P66" i="3"/>
  <c r="R9" i="3" s="1"/>
  <c r="E66" i="3"/>
  <c r="AZ65" i="3"/>
  <c r="AY65" i="3"/>
  <c r="AX65" i="3"/>
  <c r="AW65" i="3"/>
  <c r="AV65" i="3"/>
  <c r="AU65" i="3"/>
  <c r="AT65" i="3"/>
  <c r="AS65" i="3"/>
  <c r="AR65" i="3"/>
  <c r="AQ65" i="3"/>
  <c r="Q65" i="3"/>
  <c r="Q9" i="3" s="1"/>
  <c r="P65" i="3"/>
  <c r="P9" i="3" s="1"/>
  <c r="E65" i="3"/>
  <c r="AZ64" i="3"/>
  <c r="AY64" i="3"/>
  <c r="AX64" i="3"/>
  <c r="AW64" i="3"/>
  <c r="AV64" i="3"/>
  <c r="AU64" i="3"/>
  <c r="AT64" i="3"/>
  <c r="AS64" i="3"/>
  <c r="AR64" i="3"/>
  <c r="AQ64" i="3"/>
  <c r="R64" i="3" s="1"/>
  <c r="S64" i="3"/>
  <c r="Q64" i="3"/>
  <c r="P64" i="3"/>
  <c r="N9" i="3" s="1"/>
  <c r="E64" i="3"/>
  <c r="AZ63" i="3"/>
  <c r="AY63" i="3"/>
  <c r="AX63" i="3"/>
  <c r="AW63" i="3"/>
  <c r="AV63" i="3"/>
  <c r="AU63" i="3"/>
  <c r="AT63" i="3"/>
  <c r="AS63" i="3"/>
  <c r="AR63" i="3"/>
  <c r="AQ63" i="3"/>
  <c r="Q63" i="3"/>
  <c r="M9" i="3" s="1"/>
  <c r="P63" i="3"/>
  <c r="L9" i="3" s="1"/>
  <c r="E63" i="3"/>
  <c r="AZ62" i="3"/>
  <c r="AY62" i="3"/>
  <c r="AX62" i="3"/>
  <c r="AW62" i="3"/>
  <c r="AV62" i="3"/>
  <c r="AU62" i="3"/>
  <c r="AT62" i="3"/>
  <c r="AS62" i="3"/>
  <c r="AR62" i="3"/>
  <c r="AQ62" i="3"/>
  <c r="R62" i="3" s="1"/>
  <c r="Q62" i="3"/>
  <c r="I9" i="3" s="1"/>
  <c r="P62" i="3"/>
  <c r="E62" i="3"/>
  <c r="AZ61" i="3"/>
  <c r="AY61" i="3"/>
  <c r="AX61" i="3"/>
  <c r="AW61" i="3"/>
  <c r="AV61" i="3"/>
  <c r="AU61" i="3"/>
  <c r="AT61" i="3"/>
  <c r="AS61" i="3"/>
  <c r="AR61" i="3"/>
  <c r="AQ61" i="3"/>
  <c r="Q61" i="3"/>
  <c r="P61" i="3"/>
  <c r="F9" i="3" s="1"/>
  <c r="E61" i="3"/>
  <c r="D61" i="3"/>
  <c r="D62" i="3" s="1"/>
  <c r="D63" i="3" s="1"/>
  <c r="D64" i="3" s="1"/>
  <c r="D65" i="3" s="1"/>
  <c r="D66" i="3" s="1"/>
  <c r="D67" i="3" s="1"/>
  <c r="D68" i="3" s="1"/>
  <c r="D69" i="3" s="1"/>
  <c r="D70" i="3" s="1"/>
  <c r="U60" i="3"/>
  <c r="T60" i="3"/>
  <c r="AZ59" i="3"/>
  <c r="AY59" i="3"/>
  <c r="AX59" i="3"/>
  <c r="AW59" i="3"/>
  <c r="AV59" i="3"/>
  <c r="AU59" i="3"/>
  <c r="AT59" i="3"/>
  <c r="AS59" i="3"/>
  <c r="AR59" i="3"/>
  <c r="AQ59" i="3"/>
  <c r="S59" i="3"/>
  <c r="U59" i="3" s="1"/>
  <c r="R59" i="3"/>
  <c r="Q59" i="3"/>
  <c r="AA6" i="3" s="1"/>
  <c r="P59" i="3"/>
  <c r="Z6" i="3" s="1"/>
  <c r="E59" i="3"/>
  <c r="BE58" i="3"/>
  <c r="AZ58" i="3"/>
  <c r="AY58" i="3"/>
  <c r="AX58" i="3"/>
  <c r="AW58" i="3"/>
  <c r="AV58" i="3"/>
  <c r="AU58" i="3"/>
  <c r="AT58" i="3"/>
  <c r="AS58" i="3"/>
  <c r="AR58" i="3"/>
  <c r="AQ58" i="3"/>
  <c r="S58" i="3"/>
  <c r="R58" i="3"/>
  <c r="Q58" i="3"/>
  <c r="Y6" i="3" s="1"/>
  <c r="P58" i="3"/>
  <c r="X6" i="3" s="1"/>
  <c r="E58" i="3"/>
  <c r="AZ57" i="3"/>
  <c r="AY57" i="3"/>
  <c r="AX57" i="3"/>
  <c r="AW57" i="3"/>
  <c r="AV57" i="3"/>
  <c r="AU57" i="3"/>
  <c r="AT57" i="3"/>
  <c r="AS57" i="3"/>
  <c r="AR57" i="3"/>
  <c r="AQ57" i="3"/>
  <c r="S57" i="3"/>
  <c r="R57" i="3"/>
  <c r="Q57" i="3"/>
  <c r="P57" i="3"/>
  <c r="E57" i="3"/>
  <c r="AZ56" i="3"/>
  <c r="AY56" i="3"/>
  <c r="AX56" i="3"/>
  <c r="AW56" i="3"/>
  <c r="AV56" i="3"/>
  <c r="AU56" i="3"/>
  <c r="AT56" i="3"/>
  <c r="AS56" i="3"/>
  <c r="AR56" i="3"/>
  <c r="AQ56" i="3"/>
  <c r="S56" i="3"/>
  <c r="R56" i="3"/>
  <c r="Q56" i="3"/>
  <c r="P56" i="3"/>
  <c r="E56" i="3"/>
  <c r="AZ55" i="3"/>
  <c r="AY55" i="3"/>
  <c r="AX55" i="3"/>
  <c r="AW55" i="3"/>
  <c r="AV55" i="3"/>
  <c r="AU55" i="3"/>
  <c r="AT55" i="3"/>
  <c r="AS55" i="3"/>
  <c r="AR55" i="3"/>
  <c r="AQ55" i="3"/>
  <c r="S55" i="3"/>
  <c r="R55" i="3"/>
  <c r="R7" i="3" s="1"/>
  <c r="BC6" i="3" s="1"/>
  <c r="Q55" i="3"/>
  <c r="S6" i="3" s="1"/>
  <c r="P55" i="3"/>
  <c r="R6" i="3" s="1"/>
  <c r="E55" i="3"/>
  <c r="AZ54" i="3"/>
  <c r="AY54" i="3"/>
  <c r="AX54" i="3"/>
  <c r="AW54" i="3"/>
  <c r="AV54" i="3"/>
  <c r="AU54" i="3"/>
  <c r="AT54" i="3"/>
  <c r="AS54" i="3"/>
  <c r="AR54" i="3"/>
  <c r="AQ54" i="3"/>
  <c r="Q54" i="3"/>
  <c r="P54" i="3"/>
  <c r="E54" i="3"/>
  <c r="AZ53" i="3"/>
  <c r="AY53" i="3"/>
  <c r="AX53" i="3"/>
  <c r="AW53" i="3"/>
  <c r="AV53" i="3"/>
  <c r="AU53" i="3"/>
  <c r="AT53" i="3"/>
  <c r="AS53" i="3"/>
  <c r="AR53" i="3"/>
  <c r="AQ53" i="3"/>
  <c r="S53" i="3"/>
  <c r="R53" i="3"/>
  <c r="N7" i="3" s="1"/>
  <c r="Q53" i="3"/>
  <c r="P53" i="3"/>
  <c r="E53" i="3"/>
  <c r="AZ52" i="3"/>
  <c r="AY52" i="3"/>
  <c r="AX52" i="3"/>
  <c r="AW52" i="3"/>
  <c r="AV52" i="3"/>
  <c r="AU52" i="3"/>
  <c r="AT52" i="3"/>
  <c r="AS52" i="3"/>
  <c r="AR52" i="3"/>
  <c r="AQ52" i="3"/>
  <c r="Q52" i="3"/>
  <c r="M6" i="3" s="1"/>
  <c r="P52" i="3"/>
  <c r="E52" i="3"/>
  <c r="AZ51" i="3"/>
  <c r="AY51" i="3"/>
  <c r="AX51" i="3"/>
  <c r="AW51" i="3"/>
  <c r="R51" i="3" s="1"/>
  <c r="J7" i="3" s="1"/>
  <c r="AV51" i="3"/>
  <c r="AU51" i="3"/>
  <c r="AT51" i="3"/>
  <c r="AS51" i="3"/>
  <c r="AR51" i="3"/>
  <c r="AQ51" i="3"/>
  <c r="Q51" i="3"/>
  <c r="K6" i="3" s="1"/>
  <c r="P51" i="3"/>
  <c r="J6" i="3" s="1"/>
  <c r="E51" i="3"/>
  <c r="AZ50" i="3"/>
  <c r="AY50" i="3"/>
  <c r="AX50" i="3"/>
  <c r="AW50" i="3"/>
  <c r="AV50" i="3"/>
  <c r="AU50" i="3"/>
  <c r="AT50" i="3"/>
  <c r="AS50" i="3"/>
  <c r="AR50" i="3"/>
  <c r="AQ50" i="3"/>
  <c r="Q50" i="3"/>
  <c r="G6" i="3" s="1"/>
  <c r="P50" i="3"/>
  <c r="F6" i="3" s="1"/>
  <c r="E50" i="3"/>
  <c r="D50" i="3"/>
  <c r="D51" i="3" s="1"/>
  <c r="D52" i="3" s="1"/>
  <c r="D53" i="3" s="1"/>
  <c r="D54" i="3" s="1"/>
  <c r="D55" i="3" s="1"/>
  <c r="D56" i="3" s="1"/>
  <c r="D57" i="3" s="1"/>
  <c r="D58" i="3" s="1"/>
  <c r="D59" i="3" s="1"/>
  <c r="U49" i="3"/>
  <c r="T49" i="3"/>
  <c r="BE48" i="3"/>
  <c r="AZ48" i="3"/>
  <c r="AY48" i="3"/>
  <c r="AX48" i="3"/>
  <c r="AW48" i="3"/>
  <c r="AV48" i="3"/>
  <c r="AU48" i="3"/>
  <c r="AT48" i="3"/>
  <c r="AS48" i="3"/>
  <c r="AR48" i="3"/>
  <c r="AQ48" i="3"/>
  <c r="S48" i="3"/>
  <c r="U48" i="3" s="1"/>
  <c r="AM48" i="3" s="1"/>
  <c r="R48" i="3"/>
  <c r="Q48" i="3"/>
  <c r="AA3" i="3" s="1"/>
  <c r="P48" i="3"/>
  <c r="Z3" i="3" s="1"/>
  <c r="E48" i="3"/>
  <c r="BE47" i="3"/>
  <c r="AZ47" i="3"/>
  <c r="AY47" i="3"/>
  <c r="AX47" i="3"/>
  <c r="AW47" i="3"/>
  <c r="AV47" i="3"/>
  <c r="AU47" i="3"/>
  <c r="AT47" i="3"/>
  <c r="AS47" i="3"/>
  <c r="AR47" i="3"/>
  <c r="AQ47" i="3"/>
  <c r="S47" i="3"/>
  <c r="U47" i="3" s="1"/>
  <c r="R47" i="3"/>
  <c r="Q47" i="3"/>
  <c r="Y3" i="3" s="1"/>
  <c r="P47" i="3"/>
  <c r="X3" i="3" s="1"/>
  <c r="E47" i="3"/>
  <c r="AZ46" i="3"/>
  <c r="AY46" i="3"/>
  <c r="AX46" i="3"/>
  <c r="AW46" i="3"/>
  <c r="AV46" i="3"/>
  <c r="AU46" i="3"/>
  <c r="AT46" i="3"/>
  <c r="AS46" i="3"/>
  <c r="AR46" i="3"/>
  <c r="AQ46" i="3"/>
  <c r="S46" i="3"/>
  <c r="R46" i="3"/>
  <c r="V4" i="3" s="1"/>
  <c r="Q46" i="3"/>
  <c r="P46" i="3"/>
  <c r="V3" i="3" s="1"/>
  <c r="E46" i="3"/>
  <c r="BE45" i="3"/>
  <c r="AZ45" i="3"/>
  <c r="AY45" i="3"/>
  <c r="AX45" i="3"/>
  <c r="AW45" i="3"/>
  <c r="AV45" i="3"/>
  <c r="AU45" i="3"/>
  <c r="AT45" i="3"/>
  <c r="AS45" i="3"/>
  <c r="AR45" i="3"/>
  <c r="AQ45" i="3"/>
  <c r="S45" i="3"/>
  <c r="R45" i="3"/>
  <c r="T45" i="3" s="1"/>
  <c r="Q45" i="3"/>
  <c r="P45" i="3"/>
  <c r="E45" i="3"/>
  <c r="AZ44" i="3"/>
  <c r="AY44" i="3"/>
  <c r="AX44" i="3"/>
  <c r="AW44" i="3"/>
  <c r="AV44" i="3"/>
  <c r="AU44" i="3"/>
  <c r="AT44" i="3"/>
  <c r="AS44" i="3"/>
  <c r="AR44" i="3"/>
  <c r="AQ44" i="3"/>
  <c r="S44" i="3"/>
  <c r="R44" i="3"/>
  <c r="T44" i="3" s="1"/>
  <c r="Q44" i="3"/>
  <c r="S3" i="3" s="1"/>
  <c r="P44" i="3"/>
  <c r="E44" i="3"/>
  <c r="AZ43" i="3"/>
  <c r="AY43" i="3"/>
  <c r="AX43" i="3"/>
  <c r="AW43" i="3"/>
  <c r="AV43" i="3"/>
  <c r="AU43" i="3"/>
  <c r="AT43" i="3"/>
  <c r="AS43" i="3"/>
  <c r="AR43" i="3"/>
  <c r="AQ43" i="3"/>
  <c r="Q43" i="3"/>
  <c r="Q3" i="3" s="1"/>
  <c r="P43" i="3"/>
  <c r="E43" i="3"/>
  <c r="AZ42" i="3"/>
  <c r="AY42" i="3"/>
  <c r="AX42" i="3"/>
  <c r="AW42" i="3"/>
  <c r="AV42" i="3"/>
  <c r="AU42" i="3"/>
  <c r="AT42" i="3"/>
  <c r="AS42" i="3"/>
  <c r="AR42" i="3"/>
  <c r="AQ42" i="3"/>
  <c r="Q42" i="3"/>
  <c r="O3" i="3" s="1"/>
  <c r="P42" i="3"/>
  <c r="N3" i="3" s="1"/>
  <c r="E42" i="3"/>
  <c r="AZ41" i="3"/>
  <c r="AY41" i="3"/>
  <c r="AX41" i="3"/>
  <c r="AW41" i="3"/>
  <c r="AV41" i="3"/>
  <c r="AU41" i="3"/>
  <c r="AT41" i="3"/>
  <c r="AS41" i="3"/>
  <c r="AR41" i="3"/>
  <c r="AQ41" i="3"/>
  <c r="R41" i="3"/>
  <c r="L4" i="3" s="1"/>
  <c r="Q41" i="3"/>
  <c r="M3" i="3" s="1"/>
  <c r="P41" i="3"/>
  <c r="L3" i="3" s="1"/>
  <c r="E41" i="3"/>
  <c r="AZ40" i="3"/>
  <c r="AY40" i="3"/>
  <c r="AX40" i="3"/>
  <c r="AW40" i="3"/>
  <c r="AV40" i="3"/>
  <c r="AU40" i="3"/>
  <c r="AT40" i="3"/>
  <c r="AS40" i="3"/>
  <c r="AR40" i="3"/>
  <c r="AQ40" i="3"/>
  <c r="Q40" i="3"/>
  <c r="K3" i="3" s="1"/>
  <c r="P40" i="3"/>
  <c r="J3" i="3" s="1"/>
  <c r="E40" i="3"/>
  <c r="AZ39" i="3"/>
  <c r="AY39" i="3"/>
  <c r="AX39" i="3"/>
  <c r="AW39" i="3"/>
  <c r="AV39" i="3"/>
  <c r="AU39" i="3"/>
  <c r="AT39" i="3"/>
  <c r="AS39" i="3"/>
  <c r="AR39" i="3"/>
  <c r="AQ39" i="3"/>
  <c r="Q39" i="3"/>
  <c r="I3" i="3" s="1"/>
  <c r="P39" i="3"/>
  <c r="H3" i="3" s="1"/>
  <c r="E39" i="3"/>
  <c r="D39" i="3"/>
  <c r="D41" i="3" s="1"/>
  <c r="AY35" i="3"/>
  <c r="X34" i="3"/>
  <c r="W34" i="3"/>
  <c r="U34" i="3"/>
  <c r="T34" i="3"/>
  <c r="BG26" i="3" s="1"/>
  <c r="S34" i="3"/>
  <c r="R34" i="3"/>
  <c r="BD33" i="3" s="1"/>
  <c r="Q34" i="3"/>
  <c r="P34" i="3"/>
  <c r="O34" i="3"/>
  <c r="BB33" i="3" s="1"/>
  <c r="N34" i="3"/>
  <c r="M34" i="3"/>
  <c r="L34" i="3"/>
  <c r="K34" i="3"/>
  <c r="AZ33" i="3" s="1"/>
  <c r="J34" i="3"/>
  <c r="H34" i="3"/>
  <c r="G34" i="3"/>
  <c r="AY33" i="3"/>
  <c r="Y33" i="3"/>
  <c r="X33" i="3"/>
  <c r="W33" i="3"/>
  <c r="V33" i="3"/>
  <c r="U33" i="3"/>
  <c r="T33" i="3"/>
  <c r="Q33" i="3"/>
  <c r="O33" i="3"/>
  <c r="N33" i="3"/>
  <c r="M33" i="3"/>
  <c r="L33" i="3"/>
  <c r="K33" i="3"/>
  <c r="J33" i="3"/>
  <c r="I33" i="3"/>
  <c r="H33" i="3"/>
  <c r="G33" i="3"/>
  <c r="F33" i="3"/>
  <c r="BG32" i="3"/>
  <c r="AY32" i="3"/>
  <c r="AA32" i="3"/>
  <c r="W32" i="3"/>
  <c r="U32" i="3"/>
  <c r="S32" i="3"/>
  <c r="Q32" i="3"/>
  <c r="O32" i="3"/>
  <c r="M32" i="3"/>
  <c r="K32" i="3"/>
  <c r="I32" i="3"/>
  <c r="G32" i="3"/>
  <c r="AA31" i="3"/>
  <c r="Z31" i="3"/>
  <c r="BG30" i="3" s="1"/>
  <c r="W31" i="3"/>
  <c r="V31" i="3"/>
  <c r="U31" i="3"/>
  <c r="T31" i="3"/>
  <c r="BF26" i="3" s="1"/>
  <c r="S31" i="3"/>
  <c r="R31" i="3"/>
  <c r="Q31" i="3"/>
  <c r="P31" i="3"/>
  <c r="BC30" i="3" s="1"/>
  <c r="O31" i="3"/>
  <c r="N31" i="3"/>
  <c r="M31" i="3"/>
  <c r="L31" i="3"/>
  <c r="K31" i="3"/>
  <c r="J31" i="3"/>
  <c r="I31" i="3"/>
  <c r="H31" i="3"/>
  <c r="AL31" i="3" s="1"/>
  <c r="G31" i="3"/>
  <c r="F31" i="3"/>
  <c r="BA30" i="3"/>
  <c r="AY30" i="3"/>
  <c r="W30" i="3"/>
  <c r="V30" i="3"/>
  <c r="U30" i="3"/>
  <c r="AN24" i="3" s="1"/>
  <c r="R30" i="3"/>
  <c r="Q30" i="3"/>
  <c r="O30" i="3"/>
  <c r="N30" i="3"/>
  <c r="M30" i="3"/>
  <c r="J30" i="3"/>
  <c r="I30" i="3"/>
  <c r="G30" i="3"/>
  <c r="BG29" i="3"/>
  <c r="BF29" i="3"/>
  <c r="BE29" i="3"/>
  <c r="BD29" i="3"/>
  <c r="BC29" i="3"/>
  <c r="BB29" i="3"/>
  <c r="BA29" i="3"/>
  <c r="AZ29" i="3"/>
  <c r="AY29" i="3"/>
  <c r="Z29" i="3"/>
  <c r="Y29" i="3"/>
  <c r="P29" i="3"/>
  <c r="L29" i="3"/>
  <c r="AA28" i="3"/>
  <c r="BF35" i="3" s="1"/>
  <c r="Z28" i="3"/>
  <c r="Y28" i="3"/>
  <c r="BF27" i="3" s="1"/>
  <c r="X28" i="3"/>
  <c r="T28" i="3"/>
  <c r="S28" i="3"/>
  <c r="Q28" i="3"/>
  <c r="P28" i="3"/>
  <c r="O28" i="3"/>
  <c r="BA27" i="3" s="1"/>
  <c r="M28" i="3"/>
  <c r="L28" i="3"/>
  <c r="K28" i="3"/>
  <c r="J28" i="3"/>
  <c r="I28" i="3"/>
  <c r="H28" i="3"/>
  <c r="G28" i="3"/>
  <c r="BE27" i="3"/>
  <c r="BB27" i="3"/>
  <c r="AZ27" i="3"/>
  <c r="AY27" i="3"/>
  <c r="AA27" i="3"/>
  <c r="Z27" i="3"/>
  <c r="Y27" i="3"/>
  <c r="X27" i="3"/>
  <c r="U27" i="3"/>
  <c r="T27" i="3"/>
  <c r="AO24" i="3" s="1"/>
  <c r="S27" i="3"/>
  <c r="R27" i="3"/>
  <c r="P27" i="3"/>
  <c r="M27" i="3"/>
  <c r="L27" i="3"/>
  <c r="K27" i="3"/>
  <c r="J27" i="3"/>
  <c r="I27" i="3"/>
  <c r="H27" i="3"/>
  <c r="BD26" i="3"/>
  <c r="BC26" i="3"/>
  <c r="BB26" i="3"/>
  <c r="BA26" i="3"/>
  <c r="AZ26" i="3"/>
  <c r="AY26" i="3"/>
  <c r="AX26" i="3"/>
  <c r="AA26" i="3"/>
  <c r="Z26" i="3"/>
  <c r="Y26" i="3"/>
  <c r="R26" i="3"/>
  <c r="P26" i="3"/>
  <c r="N26" i="3"/>
  <c r="L26" i="3"/>
  <c r="J26" i="3"/>
  <c r="H26" i="3"/>
  <c r="G26" i="3"/>
  <c r="AA25" i="3"/>
  <c r="Z25" i="3"/>
  <c r="BE35" i="3" s="1"/>
  <c r="Y25" i="3"/>
  <c r="X25" i="3"/>
  <c r="W25" i="3"/>
  <c r="V25" i="3"/>
  <c r="BE24" i="3" s="1"/>
  <c r="S25" i="3"/>
  <c r="R25" i="3"/>
  <c r="BD24" i="3" s="1"/>
  <c r="P25" i="3"/>
  <c r="O25" i="3"/>
  <c r="N25" i="3"/>
  <c r="BB24" i="3" s="1"/>
  <c r="M25" i="3"/>
  <c r="BA24" i="3" s="1"/>
  <c r="L25" i="3"/>
  <c r="K25" i="3"/>
  <c r="J25" i="3"/>
  <c r="AZ24" i="3" s="1"/>
  <c r="I25" i="3"/>
  <c r="H25" i="3"/>
  <c r="G25" i="3"/>
  <c r="F25" i="3"/>
  <c r="BG24" i="3"/>
  <c r="AY24" i="3"/>
  <c r="AA24" i="3"/>
  <c r="Z24" i="3"/>
  <c r="Y24" i="3"/>
  <c r="X24" i="3"/>
  <c r="W24" i="3"/>
  <c r="V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Y23" i="3"/>
  <c r="Z23" i="3"/>
  <c r="V23" i="3"/>
  <c r="L23" i="3"/>
  <c r="AA22" i="3"/>
  <c r="Z22" i="3"/>
  <c r="X22" i="3"/>
  <c r="W22" i="3"/>
  <c r="V22" i="3"/>
  <c r="Q22" i="3"/>
  <c r="P22" i="3"/>
  <c r="N22" i="3"/>
  <c r="M22" i="3"/>
  <c r="L22" i="3"/>
  <c r="K22" i="3"/>
  <c r="I22" i="3"/>
  <c r="H22" i="3"/>
  <c r="BC8" i="3" s="1"/>
  <c r="F22" i="3"/>
  <c r="AY21" i="3"/>
  <c r="AA21" i="3"/>
  <c r="Z21" i="3"/>
  <c r="Y21" i="3"/>
  <c r="W21" i="3"/>
  <c r="V21" i="3"/>
  <c r="Q21" i="3"/>
  <c r="P21" i="3"/>
  <c r="O21" i="3"/>
  <c r="N21" i="3"/>
  <c r="M21" i="3"/>
  <c r="I21" i="3"/>
  <c r="H21" i="3"/>
  <c r="G21" i="3"/>
  <c r="F21" i="3"/>
  <c r="BC20" i="3"/>
  <c r="BB20" i="3"/>
  <c r="AY20" i="3"/>
  <c r="AA19" i="3"/>
  <c r="Z19" i="3"/>
  <c r="Y19" i="3"/>
  <c r="X19" i="3"/>
  <c r="V19" i="3"/>
  <c r="S19" i="3"/>
  <c r="R19" i="3"/>
  <c r="N19" i="3"/>
  <c r="L19" i="3"/>
  <c r="AY18" i="3"/>
  <c r="AA18" i="3"/>
  <c r="Z18" i="3"/>
  <c r="X18" i="3"/>
  <c r="W18" i="3"/>
  <c r="V18" i="3"/>
  <c r="S18" i="3"/>
  <c r="O18" i="3"/>
  <c r="M18" i="3"/>
  <c r="L18" i="3"/>
  <c r="K18" i="3"/>
  <c r="AY17" i="3"/>
  <c r="Z16" i="3"/>
  <c r="R16" i="3"/>
  <c r="AY15" i="3"/>
  <c r="AA15" i="3"/>
  <c r="Z15" i="3"/>
  <c r="Y15" i="3"/>
  <c r="X15" i="3"/>
  <c r="V15" i="3"/>
  <c r="Q15" i="3"/>
  <c r="P15" i="3"/>
  <c r="L15" i="3"/>
  <c r="K15" i="3"/>
  <c r="G15" i="3"/>
  <c r="F15" i="3"/>
  <c r="AY14" i="3"/>
  <c r="Z13" i="3"/>
  <c r="S13" i="3"/>
  <c r="R13" i="3"/>
  <c r="BA23" i="3" s="1"/>
  <c r="O13" i="3"/>
  <c r="AA12" i="3"/>
  <c r="Z12" i="3"/>
  <c r="Y12" i="3"/>
  <c r="X12" i="3"/>
  <c r="V12" i="3"/>
  <c r="S12" i="3"/>
  <c r="N12" i="3"/>
  <c r="I12" i="3"/>
  <c r="G12" i="3"/>
  <c r="X11" i="3"/>
  <c r="Y10" i="3"/>
  <c r="X10" i="3"/>
  <c r="V10" i="3"/>
  <c r="S10" i="3"/>
  <c r="O10" i="3"/>
  <c r="AA9" i="3"/>
  <c r="X9" i="3"/>
  <c r="W9" i="3"/>
  <c r="V9" i="3"/>
  <c r="O9" i="3"/>
  <c r="H9" i="3"/>
  <c r="G9" i="3"/>
  <c r="AA8" i="3"/>
  <c r="AA7" i="3"/>
  <c r="Z7" i="3"/>
  <c r="W7" i="3"/>
  <c r="V7" i="3"/>
  <c r="S7" i="3"/>
  <c r="O7" i="3"/>
  <c r="W6" i="3"/>
  <c r="V6" i="3"/>
  <c r="Q6" i="3"/>
  <c r="P6" i="3"/>
  <c r="O6" i="3"/>
  <c r="N6" i="3"/>
  <c r="L6" i="3"/>
  <c r="R5" i="3"/>
  <c r="Z4" i="3"/>
  <c r="Y4" i="3"/>
  <c r="S4" i="3"/>
  <c r="W3" i="3"/>
  <c r="R3" i="3"/>
  <c r="P3" i="3"/>
  <c r="Z2" i="3"/>
  <c r="X2" i="3"/>
  <c r="V2" i="3"/>
  <c r="R2" i="3"/>
  <c r="P2" i="3"/>
  <c r="N2" i="3"/>
  <c r="L2" i="3"/>
  <c r="J2" i="3"/>
  <c r="H2" i="3"/>
  <c r="F2" i="3"/>
  <c r="R61" i="6" l="1"/>
  <c r="F10" i="6" s="1"/>
  <c r="S61" i="6"/>
  <c r="G10" i="6" s="1"/>
  <c r="AY5" i="6" s="1"/>
  <c r="U61" i="6"/>
  <c r="AO3" i="6"/>
  <c r="AN15" i="6"/>
  <c r="AO15" i="6"/>
  <c r="T98" i="6"/>
  <c r="N20" i="6" s="1"/>
  <c r="N19" i="6"/>
  <c r="BB18" i="6" s="1"/>
  <c r="AL19" i="6"/>
  <c r="U98" i="6"/>
  <c r="O20" i="6" s="1"/>
  <c r="R73" i="6"/>
  <c r="H13" i="6" s="1"/>
  <c r="AO7" i="6" s="1"/>
  <c r="S73" i="6"/>
  <c r="I13" i="6" s="1"/>
  <c r="AY12" i="6" s="1"/>
  <c r="AN6" i="6"/>
  <c r="AZ8" i="6"/>
  <c r="AO6" i="6"/>
  <c r="AQ6" i="6" s="1"/>
  <c r="U73" i="6"/>
  <c r="BG52" i="6" s="1"/>
  <c r="R74" i="4"/>
  <c r="S74" i="4"/>
  <c r="AL12" i="4"/>
  <c r="AP12" i="4" s="1"/>
  <c r="AN9" i="4"/>
  <c r="AP9" i="4" s="1"/>
  <c r="J13" i="4"/>
  <c r="AO10" i="4" s="1"/>
  <c r="S50" i="4"/>
  <c r="G7" i="4" s="1"/>
  <c r="AN4" i="4" s="1"/>
  <c r="AM6" i="4"/>
  <c r="AQ6" i="4" s="1"/>
  <c r="AR6" i="4" s="1"/>
  <c r="AN3" i="4"/>
  <c r="AL6" i="4"/>
  <c r="AP6" i="4" s="1"/>
  <c r="AO3" i="4"/>
  <c r="AQ3" i="4" s="1"/>
  <c r="U50" i="4"/>
  <c r="G8" i="4" s="1"/>
  <c r="AM8" i="4" s="1"/>
  <c r="AM7" i="4"/>
  <c r="AQ7" i="4" s="1"/>
  <c r="AH7" i="4" s="1"/>
  <c r="R40" i="3"/>
  <c r="J4" i="3" s="1"/>
  <c r="R43" i="6"/>
  <c r="P4" i="6" s="1"/>
  <c r="S43" i="6"/>
  <c r="T43" i="6"/>
  <c r="P5" i="6" s="1"/>
  <c r="U43" i="6"/>
  <c r="Q5" i="6" s="1"/>
  <c r="AM5" i="6" s="1"/>
  <c r="Q4" i="6"/>
  <c r="AN19" i="6" s="1"/>
  <c r="R74" i="6"/>
  <c r="S74" i="6"/>
  <c r="K13" i="6" s="1"/>
  <c r="AN9" i="6"/>
  <c r="AN10" i="6"/>
  <c r="AM12" i="6"/>
  <c r="T74" i="6"/>
  <c r="J14" i="6" s="1"/>
  <c r="J13" i="6"/>
  <c r="AO10" i="6" s="1"/>
  <c r="U74" i="6"/>
  <c r="AM74" i="6" s="1"/>
  <c r="AL12" i="6"/>
  <c r="AO9" i="6"/>
  <c r="R64" i="4"/>
  <c r="T64" i="4" s="1"/>
  <c r="AO15" i="4"/>
  <c r="AL9" i="4"/>
  <c r="S50" i="2"/>
  <c r="G7" i="2" s="1"/>
  <c r="S97" i="6"/>
  <c r="AO13" i="6"/>
  <c r="U97" i="6"/>
  <c r="BG76" i="6" s="1"/>
  <c r="M19" i="6"/>
  <c r="BB14" i="6" s="1"/>
  <c r="AM18" i="6"/>
  <c r="AQ18" i="6" s="1"/>
  <c r="T97" i="6"/>
  <c r="L20" i="6" s="1"/>
  <c r="R62" i="6"/>
  <c r="H10" i="6" s="1"/>
  <c r="S62" i="6"/>
  <c r="AM9" i="6"/>
  <c r="AQ9" i="6" s="1"/>
  <c r="AP6" i="6"/>
  <c r="AL9" i="6"/>
  <c r="R83" i="6"/>
  <c r="F16" i="6" s="1"/>
  <c r="AO4" i="6" s="1"/>
  <c r="S83" i="6"/>
  <c r="U83" i="6" s="1"/>
  <c r="AM15" i="6"/>
  <c r="AQ15" i="6" s="1"/>
  <c r="S50" i="1"/>
  <c r="G7" i="1" s="1"/>
  <c r="S86" i="3"/>
  <c r="M16" i="3" s="1"/>
  <c r="BK21" i="6"/>
  <c r="AR21" i="6"/>
  <c r="AR25" i="6"/>
  <c r="AV24" i="6" s="1"/>
  <c r="AG25" i="6"/>
  <c r="BK33" i="6"/>
  <c r="BJ33" i="6"/>
  <c r="AR33" i="6"/>
  <c r="AQ25" i="6"/>
  <c r="BB87" i="6"/>
  <c r="BA87" i="6"/>
  <c r="BD87" i="6"/>
  <c r="BC87" i="6"/>
  <c r="P17" i="6"/>
  <c r="AL7" i="6"/>
  <c r="AO12" i="6"/>
  <c r="AQ12" i="6" s="1"/>
  <c r="AN3" i="6"/>
  <c r="AO22" i="6"/>
  <c r="AQ22" i="6" s="1"/>
  <c r="AZ17" i="6"/>
  <c r="BA9" i="6"/>
  <c r="AL15" i="6"/>
  <c r="AP15" i="6" s="1"/>
  <c r="BH72" i="6"/>
  <c r="BG72" i="6"/>
  <c r="BF72" i="6"/>
  <c r="BE72" i="6"/>
  <c r="AO41" i="6"/>
  <c r="AM41" i="6"/>
  <c r="BB41" i="6"/>
  <c r="BA41" i="6"/>
  <c r="BD41" i="6"/>
  <c r="BC41" i="6"/>
  <c r="AN12" i="6"/>
  <c r="BB23" i="6"/>
  <c r="BC15" i="6"/>
  <c r="BC11" i="6"/>
  <c r="AZ21" i="6"/>
  <c r="AQ30" i="6"/>
  <c r="BB47" i="6"/>
  <c r="BA47" i="6"/>
  <c r="BD47" i="6"/>
  <c r="BC47" i="6"/>
  <c r="BF84" i="6"/>
  <c r="BE84" i="6"/>
  <c r="BH84" i="6"/>
  <c r="BG84" i="6"/>
  <c r="AO53" i="6"/>
  <c r="BD53" i="6"/>
  <c r="BB121" i="6"/>
  <c r="BD121" i="6"/>
  <c r="BC121" i="6"/>
  <c r="BA121" i="6"/>
  <c r="P26" i="6"/>
  <c r="BH100" i="6"/>
  <c r="BD122" i="6"/>
  <c r="BC122" i="6"/>
  <c r="BB122" i="6"/>
  <c r="BA122" i="6"/>
  <c r="AG34" i="6"/>
  <c r="BC3" i="6"/>
  <c r="AX14" i="6"/>
  <c r="BB9" i="6"/>
  <c r="AX11" i="6"/>
  <c r="BA32" i="6"/>
  <c r="BA21" i="6"/>
  <c r="BC14" i="6"/>
  <c r="BJ24" i="6"/>
  <c r="BE24" i="6"/>
  <c r="BH27" i="6"/>
  <c r="BI28" i="6" s="1"/>
  <c r="BH138" i="6"/>
  <c r="BG138" i="6"/>
  <c r="BF138" i="6"/>
  <c r="BE138" i="6"/>
  <c r="AO47" i="6"/>
  <c r="AM47" i="6"/>
  <c r="AM53" i="6"/>
  <c r="BD105" i="6"/>
  <c r="BC105" i="6"/>
  <c r="BB105" i="6"/>
  <c r="BA105" i="6"/>
  <c r="AL3" i="6"/>
  <c r="BC55" i="6"/>
  <c r="BB55" i="6"/>
  <c r="BA55" i="6"/>
  <c r="BD55" i="6"/>
  <c r="AM3" i="6"/>
  <c r="AQ3" i="6" s="1"/>
  <c r="AN13" i="6"/>
  <c r="AN28" i="6"/>
  <c r="AM4" i="6"/>
  <c r="AL10" i="6"/>
  <c r="AY11" i="6"/>
  <c r="BK24" i="6"/>
  <c r="AL29" i="6"/>
  <c r="AL31" i="6"/>
  <c r="BB39" i="6"/>
  <c r="BA39" i="6"/>
  <c r="BD39" i="6"/>
  <c r="BC39" i="6"/>
  <c r="BD63" i="6"/>
  <c r="BC63" i="6"/>
  <c r="BB63" i="6"/>
  <c r="BA63" i="6"/>
  <c r="T68" i="6"/>
  <c r="V10" i="6"/>
  <c r="AO28" i="6" s="1"/>
  <c r="AQ28" i="6" s="1"/>
  <c r="BF44" i="6"/>
  <c r="BE44" i="6"/>
  <c r="AO105" i="6"/>
  <c r="AM105" i="6"/>
  <c r="BH44" i="6"/>
  <c r="BG44" i="6"/>
  <c r="AX35" i="6"/>
  <c r="AO34" i="6"/>
  <c r="BE30" i="6"/>
  <c r="BF26" i="6"/>
  <c r="AO25" i="6"/>
  <c r="AX17" i="6"/>
  <c r="BH17" i="6" s="1"/>
  <c r="AO31" i="6"/>
  <c r="AQ31" i="6" s="1"/>
  <c r="AX32" i="6"/>
  <c r="BH32" i="6" s="1"/>
  <c r="R8" i="6"/>
  <c r="BA20" i="6"/>
  <c r="BB12" i="6"/>
  <c r="AP21" i="6"/>
  <c r="BJ21" i="6" s="1"/>
  <c r="AP22" i="6"/>
  <c r="AG22" i="6" s="1"/>
  <c r="AL27" i="6"/>
  <c r="AP27" i="6" s="1"/>
  <c r="AP28" i="6"/>
  <c r="BA17" i="6"/>
  <c r="BG50" i="6"/>
  <c r="BF50" i="6"/>
  <c r="BE50" i="6"/>
  <c r="AO39" i="6"/>
  <c r="AM39" i="6"/>
  <c r="BH50" i="6"/>
  <c r="BG94" i="6"/>
  <c r="BF94" i="6"/>
  <c r="BH94" i="6"/>
  <c r="AM43" i="6"/>
  <c r="BD43" i="6"/>
  <c r="U68" i="6"/>
  <c r="AN18" i="6"/>
  <c r="AN33" i="6"/>
  <c r="AX3" i="6"/>
  <c r="AN16" i="6"/>
  <c r="AN31" i="6"/>
  <c r="AL5" i="6"/>
  <c r="AZ5" i="6"/>
  <c r="AM7" i="6"/>
  <c r="BB11" i="6"/>
  <c r="AM13" i="6"/>
  <c r="AQ13" i="6" s="1"/>
  <c r="AL18" i="6"/>
  <c r="AM23" i="6"/>
  <c r="AX23" i="6"/>
  <c r="BH23" i="6" s="1"/>
  <c r="BH24" i="6"/>
  <c r="BI25" i="6" s="1"/>
  <c r="AM27" i="6"/>
  <c r="AQ27" i="6" s="1"/>
  <c r="AQ34" i="6"/>
  <c r="AR34" i="6" s="1"/>
  <c r="AV33" i="6" s="1"/>
  <c r="BC51" i="6"/>
  <c r="BB51" i="6"/>
  <c r="BA51" i="6"/>
  <c r="BD51" i="6"/>
  <c r="U62" i="6"/>
  <c r="I10" i="6"/>
  <c r="AN7" i="6" s="1"/>
  <c r="BH98" i="6"/>
  <c r="BH121" i="6"/>
  <c r="BG121" i="6"/>
  <c r="BF111" i="6"/>
  <c r="BF121" i="6"/>
  <c r="BE121" i="6"/>
  <c r="AO100" i="6"/>
  <c r="AM100" i="6"/>
  <c r="BH111" i="6"/>
  <c r="BG111" i="6"/>
  <c r="AX21" i="6"/>
  <c r="BH21" i="6" s="1"/>
  <c r="BI22" i="6" s="1"/>
  <c r="BE32" i="6"/>
  <c r="AX30" i="6"/>
  <c r="BB30" i="6"/>
  <c r="BF30" i="6"/>
  <c r="AL33" i="6"/>
  <c r="AP33" i="6" s="1"/>
  <c r="BH62" i="6"/>
  <c r="BG62" i="6"/>
  <c r="BF62" i="6"/>
  <c r="BE62" i="6"/>
  <c r="AO51" i="6"/>
  <c r="BH106" i="6"/>
  <c r="BG106" i="6"/>
  <c r="BF106" i="6"/>
  <c r="BE106" i="6"/>
  <c r="AO55" i="6"/>
  <c r="BC57" i="6"/>
  <c r="BB57" i="6"/>
  <c r="BA57" i="6"/>
  <c r="BC59" i="6"/>
  <c r="BB59" i="6"/>
  <c r="BA59" i="6"/>
  <c r="BE74" i="6"/>
  <c r="BH74" i="6"/>
  <c r="BG74" i="6"/>
  <c r="BF74" i="6"/>
  <c r="BD65" i="6"/>
  <c r="BC65" i="6"/>
  <c r="BB65" i="6"/>
  <c r="BA65" i="6"/>
  <c r="T70" i="6"/>
  <c r="BG130" i="6"/>
  <c r="BE130" i="6"/>
  <c r="BH130" i="6"/>
  <c r="AO79" i="6"/>
  <c r="BF130" i="6"/>
  <c r="AM79" i="6"/>
  <c r="BC94" i="6"/>
  <c r="BB94" i="6"/>
  <c r="BA94" i="6"/>
  <c r="BD35" i="6"/>
  <c r="U52" i="6"/>
  <c r="T52" i="6"/>
  <c r="U54" i="6"/>
  <c r="T54" i="6"/>
  <c r="BG96" i="6"/>
  <c r="BF96" i="6"/>
  <c r="BE96" i="6"/>
  <c r="BH96" i="6"/>
  <c r="BD67" i="6"/>
  <c r="BC67" i="6"/>
  <c r="BB67" i="6"/>
  <c r="BA67" i="6"/>
  <c r="BE151" i="6"/>
  <c r="BG151" i="6"/>
  <c r="AO70" i="6"/>
  <c r="BF151" i="6"/>
  <c r="AM70" i="6"/>
  <c r="BD76" i="6"/>
  <c r="BC76" i="6"/>
  <c r="BB76" i="6"/>
  <c r="BA76" i="6"/>
  <c r="BA79" i="6"/>
  <c r="BD79" i="6"/>
  <c r="BC79" i="6"/>
  <c r="BB79" i="6"/>
  <c r="BA97" i="6"/>
  <c r="BC133" i="6"/>
  <c r="BA133" i="6"/>
  <c r="BB133" i="6"/>
  <c r="BD133" i="6"/>
  <c r="BC135" i="6"/>
  <c r="BA135" i="6"/>
  <c r="BB135" i="6"/>
  <c r="BD135" i="6"/>
  <c r="AZ20" i="6"/>
  <c r="BD40" i="6"/>
  <c r="BB40" i="6"/>
  <c r="BA40" i="6"/>
  <c r="BG128" i="6"/>
  <c r="BE128" i="6"/>
  <c r="BH128" i="6"/>
  <c r="BF128" i="6"/>
  <c r="AO57" i="6"/>
  <c r="BH150" i="6"/>
  <c r="BG150" i="6"/>
  <c r="BF150" i="6"/>
  <c r="BE150" i="6"/>
  <c r="AO59" i="6"/>
  <c r="BC64" i="6"/>
  <c r="BF118" i="6"/>
  <c r="BH118" i="6"/>
  <c r="BG118" i="6"/>
  <c r="BE118" i="6"/>
  <c r="AM76" i="6"/>
  <c r="BH97" i="6"/>
  <c r="BG97" i="6"/>
  <c r="BF97" i="6"/>
  <c r="BE97" i="6"/>
  <c r="AO76" i="6"/>
  <c r="BH152" i="6"/>
  <c r="BG152" i="6"/>
  <c r="BF152" i="6"/>
  <c r="BE152" i="6"/>
  <c r="AO81" i="6"/>
  <c r="AM81" i="6"/>
  <c r="BD90" i="6"/>
  <c r="BC90" i="6"/>
  <c r="BB90" i="6"/>
  <c r="BA90" i="6"/>
  <c r="BD92" i="6"/>
  <c r="BC92" i="6"/>
  <c r="BB92" i="6"/>
  <c r="BA92" i="6"/>
  <c r="BC102" i="6"/>
  <c r="BB102" i="6"/>
  <c r="BA102" i="6"/>
  <c r="BC146" i="6"/>
  <c r="BB146" i="6"/>
  <c r="BA146" i="6"/>
  <c r="V32" i="6"/>
  <c r="BB45" i="6"/>
  <c r="BA45" i="6"/>
  <c r="U56" i="6"/>
  <c r="T56" i="6"/>
  <c r="AM57" i="6"/>
  <c r="U58" i="6"/>
  <c r="T58" i="6"/>
  <c r="AM59" i="6"/>
  <c r="BF40" i="6"/>
  <c r="BE40" i="6"/>
  <c r="U64" i="6"/>
  <c r="BD64" i="6" s="1"/>
  <c r="AO65" i="6"/>
  <c r="BC66" i="6"/>
  <c r="AM67" i="6"/>
  <c r="T81" i="6"/>
  <c r="BF120" i="6"/>
  <c r="BG120" i="6"/>
  <c r="BE120" i="6"/>
  <c r="AO89" i="6"/>
  <c r="AM89" i="6"/>
  <c r="BH120" i="6"/>
  <c r="BD89" i="6"/>
  <c r="BH131" i="6"/>
  <c r="BG131" i="6"/>
  <c r="BF131" i="6"/>
  <c r="AO90" i="6"/>
  <c r="AM90" i="6"/>
  <c r="BE131" i="6"/>
  <c r="U102" i="6"/>
  <c r="BD102" i="6" s="1"/>
  <c r="BC116" i="6"/>
  <c r="BB116" i="6"/>
  <c r="BA116" i="6"/>
  <c r="BD116" i="6"/>
  <c r="BH45" i="6"/>
  <c r="U146" i="6"/>
  <c r="BG24" i="6"/>
  <c r="BE26" i="6"/>
  <c r="BH26" i="6" s="1"/>
  <c r="BF116" i="6"/>
  <c r="BH116" i="6"/>
  <c r="BG116" i="6"/>
  <c r="BE116" i="6"/>
  <c r="AO45" i="6"/>
  <c r="AM45" i="6"/>
  <c r="U50" i="6"/>
  <c r="T50" i="6"/>
  <c r="BC53" i="6"/>
  <c r="BB53" i="6"/>
  <c r="BA53" i="6"/>
  <c r="AM61" i="6"/>
  <c r="U66" i="6"/>
  <c r="AO67" i="6"/>
  <c r="BD69" i="6"/>
  <c r="BC69" i="6"/>
  <c r="BB69" i="6"/>
  <c r="BA69" i="6"/>
  <c r="BB35" i="6"/>
  <c r="BF35" i="6"/>
  <c r="BB43" i="6"/>
  <c r="BA43" i="6"/>
  <c r="AO61" i="6"/>
  <c r="T62" i="6"/>
  <c r="BH140" i="6"/>
  <c r="BG140" i="6"/>
  <c r="BF140" i="6"/>
  <c r="BE140" i="6"/>
  <c r="BD100" i="6"/>
  <c r="BC100" i="6"/>
  <c r="BB100" i="6"/>
  <c r="BA100" i="6"/>
  <c r="D41" i="6"/>
  <c r="BA42" i="6"/>
  <c r="BA44" i="6"/>
  <c r="BA46" i="6"/>
  <c r="BA48" i="6"/>
  <c r="BG61" i="6"/>
  <c r="T84" i="6"/>
  <c r="BG86" i="6"/>
  <c r="BG98" i="6"/>
  <c r="BF98" i="6"/>
  <c r="BE98" i="6"/>
  <c r="AO87" i="6"/>
  <c r="AM87" i="6"/>
  <c r="BD88" i="6"/>
  <c r="BC88" i="6"/>
  <c r="BB88" i="6"/>
  <c r="BA88" i="6"/>
  <c r="BE153" i="6"/>
  <c r="BH153" i="6"/>
  <c r="BG153" i="6"/>
  <c r="AO92" i="6"/>
  <c r="BF153" i="6"/>
  <c r="AM92" i="6"/>
  <c r="U94" i="6"/>
  <c r="BE76" i="6"/>
  <c r="AO97" i="6"/>
  <c r="BH76" i="6"/>
  <c r="AO120" i="6"/>
  <c r="BD120" i="6"/>
  <c r="BH89" i="6"/>
  <c r="BG89" i="6"/>
  <c r="BF89" i="6"/>
  <c r="AM120" i="6"/>
  <c r="BE89" i="6"/>
  <c r="BB125" i="6"/>
  <c r="BD125" i="6"/>
  <c r="BC125" i="6"/>
  <c r="BA125" i="6"/>
  <c r="T138" i="6"/>
  <c r="BB42" i="6"/>
  <c r="BB44" i="6"/>
  <c r="BB46" i="6"/>
  <c r="BB48" i="6"/>
  <c r="BH61" i="6"/>
  <c r="BD78" i="6"/>
  <c r="BC78" i="6"/>
  <c r="BB78" i="6"/>
  <c r="BD80" i="6"/>
  <c r="BC80" i="6"/>
  <c r="BB80" i="6"/>
  <c r="AO84" i="6"/>
  <c r="AM84" i="6"/>
  <c r="BF109" i="6"/>
  <c r="BE109" i="6"/>
  <c r="AO88" i="6"/>
  <c r="AM88" i="6"/>
  <c r="BH109" i="6"/>
  <c r="BC95" i="6"/>
  <c r="BB95" i="6"/>
  <c r="BA95" i="6"/>
  <c r="BC98" i="6"/>
  <c r="BB98" i="6"/>
  <c r="T106" i="6"/>
  <c r="BA113" i="6"/>
  <c r="BD113" i="6"/>
  <c r="BC113" i="6"/>
  <c r="BB113" i="6"/>
  <c r="BH156" i="6"/>
  <c r="BG156" i="6"/>
  <c r="BF156" i="6"/>
  <c r="BE156" i="6"/>
  <c r="AO125" i="6"/>
  <c r="AM125" i="6"/>
  <c r="AO138" i="6"/>
  <c r="AM138" i="6"/>
  <c r="BE80" i="6"/>
  <c r="AO141" i="6"/>
  <c r="AM141" i="6"/>
  <c r="BH80" i="6"/>
  <c r="BC42" i="6"/>
  <c r="BC44" i="6"/>
  <c r="BC46" i="6"/>
  <c r="BC48" i="6"/>
  <c r="BG119" i="6"/>
  <c r="BF119" i="6"/>
  <c r="BE119" i="6"/>
  <c r="AM78" i="6"/>
  <c r="BH119" i="6"/>
  <c r="BH141" i="6"/>
  <c r="BG141" i="6"/>
  <c r="BE141" i="6"/>
  <c r="AM80" i="6"/>
  <c r="AO106" i="6"/>
  <c r="AM106" i="6"/>
  <c r="BB123" i="6"/>
  <c r="BD123" i="6"/>
  <c r="BC123" i="6"/>
  <c r="BA123" i="6"/>
  <c r="AO158" i="6"/>
  <c r="AM158" i="6"/>
  <c r="BG147" i="6"/>
  <c r="BF147" i="6"/>
  <c r="BH83" i="6"/>
  <c r="BG83" i="6"/>
  <c r="BE83" i="6"/>
  <c r="BH105" i="6"/>
  <c r="BG105" i="6"/>
  <c r="BH127" i="6"/>
  <c r="BG127" i="6"/>
  <c r="BF127" i="6"/>
  <c r="BE149" i="6"/>
  <c r="BH149" i="6"/>
  <c r="BG149" i="6"/>
  <c r="BF149" i="6"/>
  <c r="BC72" i="6"/>
  <c r="BB72" i="6"/>
  <c r="T73" i="6"/>
  <c r="BF86" i="6"/>
  <c r="BE86" i="6"/>
  <c r="AO75" i="6"/>
  <c r="BE108" i="6"/>
  <c r="BG108" i="6"/>
  <c r="BF108" i="6"/>
  <c r="AO77" i="6"/>
  <c r="AO78" i="6"/>
  <c r="AO80" i="6"/>
  <c r="BB85" i="6"/>
  <c r="BA85" i="6"/>
  <c r="BB91" i="6"/>
  <c r="BA91" i="6"/>
  <c r="BC99" i="6"/>
  <c r="BB99" i="6"/>
  <c r="BA99" i="6"/>
  <c r="BC101" i="6"/>
  <c r="BB101" i="6"/>
  <c r="BA101" i="6"/>
  <c r="BC103" i="6"/>
  <c r="BB103" i="6"/>
  <c r="BA103" i="6"/>
  <c r="BA107" i="6"/>
  <c r="BD107" i="6"/>
  <c r="BC107" i="6"/>
  <c r="BB107" i="6"/>
  <c r="BB110" i="6"/>
  <c r="BA110" i="6"/>
  <c r="BD110" i="6"/>
  <c r="BC110" i="6"/>
  <c r="BB117" i="6"/>
  <c r="BD117" i="6"/>
  <c r="BC117" i="6"/>
  <c r="BA117" i="6"/>
  <c r="BC127" i="6"/>
  <c r="BA127" i="6"/>
  <c r="BB127" i="6"/>
  <c r="T158" i="6"/>
  <c r="BH147" i="6" s="1"/>
  <c r="AM40" i="6"/>
  <c r="AM42" i="6"/>
  <c r="AM44" i="6"/>
  <c r="AM46" i="6"/>
  <c r="AM48" i="6"/>
  <c r="U72" i="6"/>
  <c r="BD72" i="6" s="1"/>
  <c r="T75" i="6"/>
  <c r="T77" i="6"/>
  <c r="BH108" i="6" s="1"/>
  <c r="BF83" i="6"/>
  <c r="AO85" i="6"/>
  <c r="AM85" i="6"/>
  <c r="BD86" i="6"/>
  <c r="BC86" i="6"/>
  <c r="BB86" i="6"/>
  <c r="BA86" i="6"/>
  <c r="BH142" i="6"/>
  <c r="BG142" i="6"/>
  <c r="BF142" i="6"/>
  <c r="BE142" i="6"/>
  <c r="AO91" i="6"/>
  <c r="AM91" i="6"/>
  <c r="AM95" i="6"/>
  <c r="BD96" i="6"/>
  <c r="BC96" i="6"/>
  <c r="BB96" i="6"/>
  <c r="BE105" i="6"/>
  <c r="AM110" i="6"/>
  <c r="BH99" i="6"/>
  <c r="BG99" i="6"/>
  <c r="AO110" i="6"/>
  <c r="BF99" i="6"/>
  <c r="AO117" i="6"/>
  <c r="AM117" i="6"/>
  <c r="BG134" i="6"/>
  <c r="BE134" i="6"/>
  <c r="AO123" i="6"/>
  <c r="AM123" i="6"/>
  <c r="BH134" i="6"/>
  <c r="BF134" i="6"/>
  <c r="BC129" i="6"/>
  <c r="BA129" i="6"/>
  <c r="BB129" i="6"/>
  <c r="AO150" i="6"/>
  <c r="AM150" i="6"/>
  <c r="AO42" i="6"/>
  <c r="AO44" i="6"/>
  <c r="AO46" i="6"/>
  <c r="AO48" i="6"/>
  <c r="AM75" i="6"/>
  <c r="AM77" i="6"/>
  <c r="AO86" i="6"/>
  <c r="AM86" i="6"/>
  <c r="BH75" i="6"/>
  <c r="BG75" i="6"/>
  <c r="BF75" i="6"/>
  <c r="BB89" i="6"/>
  <c r="BA89" i="6"/>
  <c r="U96" i="6"/>
  <c r="BA98" i="6"/>
  <c r="BE110" i="6"/>
  <c r="BH110" i="6"/>
  <c r="BF110" i="6"/>
  <c r="AO99" i="6"/>
  <c r="BG132" i="6"/>
  <c r="BE132" i="6"/>
  <c r="BH112" i="6"/>
  <c r="BH132" i="6"/>
  <c r="BF132" i="6"/>
  <c r="BG112" i="6"/>
  <c r="AO101" i="6"/>
  <c r="BH154" i="6"/>
  <c r="BG154" i="6"/>
  <c r="BF154" i="6"/>
  <c r="BE154" i="6"/>
  <c r="BH114" i="6"/>
  <c r="BG114" i="6"/>
  <c r="BF114" i="6"/>
  <c r="AO103" i="6"/>
  <c r="BF105" i="6"/>
  <c r="BG109" i="6"/>
  <c r="U119" i="6"/>
  <c r="T119" i="6"/>
  <c r="BC131" i="6"/>
  <c r="BA131" i="6"/>
  <c r="BB131" i="6"/>
  <c r="BF141" i="6"/>
  <c r="T150" i="6"/>
  <c r="BB112" i="6"/>
  <c r="BA112" i="6"/>
  <c r="BD124" i="6"/>
  <c r="BC124" i="6"/>
  <c r="BB124" i="6"/>
  <c r="BA124" i="6"/>
  <c r="BD141" i="6"/>
  <c r="T144" i="6"/>
  <c r="BH125" i="6"/>
  <c r="AO156" i="6"/>
  <c r="BG125" i="6"/>
  <c r="AM156" i="6"/>
  <c r="BF125" i="6"/>
  <c r="BE125" i="6"/>
  <c r="AO109" i="6"/>
  <c r="AM109" i="6"/>
  <c r="AM112" i="6"/>
  <c r="BH133" i="6"/>
  <c r="BG133" i="6"/>
  <c r="BF133" i="6"/>
  <c r="BE112" i="6"/>
  <c r="AO133" i="6"/>
  <c r="BH146" i="6"/>
  <c r="BG146" i="6"/>
  <c r="BF146" i="6"/>
  <c r="BE146" i="6"/>
  <c r="AO135" i="6"/>
  <c r="AO144" i="6"/>
  <c r="AM144" i="6"/>
  <c r="BE113" i="6"/>
  <c r="BH158" i="6"/>
  <c r="BG158" i="6"/>
  <c r="BF158" i="6"/>
  <c r="BE158" i="6"/>
  <c r="BA156" i="6"/>
  <c r="BD156" i="6"/>
  <c r="BD108" i="6"/>
  <c r="T109" i="6"/>
  <c r="AO112" i="6"/>
  <c r="BB114" i="6"/>
  <c r="BA114" i="6"/>
  <c r="AM116" i="6"/>
  <c r="BC118" i="6"/>
  <c r="BB118" i="6"/>
  <c r="BA118" i="6"/>
  <c r="AM127" i="6"/>
  <c r="AM129" i="6"/>
  <c r="AM131" i="6"/>
  <c r="AM133" i="6"/>
  <c r="AM135" i="6"/>
  <c r="BD139" i="6"/>
  <c r="T142" i="6"/>
  <c r="BD147" i="6"/>
  <c r="AO154" i="6"/>
  <c r="AM154" i="6"/>
  <c r="BF122" i="6"/>
  <c r="AO111" i="6"/>
  <c r="AM111" i="6"/>
  <c r="BE155" i="6"/>
  <c r="AM114" i="6"/>
  <c r="BH155" i="6"/>
  <c r="BC128" i="6"/>
  <c r="BB128" i="6"/>
  <c r="BC130" i="6"/>
  <c r="BB130" i="6"/>
  <c r="BD132" i="6"/>
  <c r="BC132" i="6"/>
  <c r="BB132" i="6"/>
  <c r="BC134" i="6"/>
  <c r="BB134" i="6"/>
  <c r="BC136" i="6"/>
  <c r="BB136" i="6"/>
  <c r="AM139" i="6"/>
  <c r="AO142" i="6"/>
  <c r="AM142" i="6"/>
  <c r="AM147" i="6"/>
  <c r="BA154" i="6"/>
  <c r="BD154" i="6"/>
  <c r="BG155" i="6"/>
  <c r="BB108" i="6"/>
  <c r="BA108" i="6"/>
  <c r="T111" i="6"/>
  <c r="AO114" i="6"/>
  <c r="U128" i="6"/>
  <c r="U130" i="6"/>
  <c r="U132" i="6"/>
  <c r="U134" i="6"/>
  <c r="U136" i="6"/>
  <c r="BD136" i="6" s="1"/>
  <c r="T140" i="6"/>
  <c r="BD145" i="6"/>
  <c r="AO147" i="6"/>
  <c r="AO152" i="6"/>
  <c r="AM152" i="6"/>
  <c r="BB156" i="6"/>
  <c r="BH144" i="6"/>
  <c r="BG144" i="6"/>
  <c r="BF144" i="6"/>
  <c r="BE144" i="6"/>
  <c r="AO113" i="6"/>
  <c r="AM113" i="6"/>
  <c r="BC120" i="6"/>
  <c r="BB120" i="6"/>
  <c r="BA120" i="6"/>
  <c r="AO121" i="6"/>
  <c r="AM121" i="6"/>
  <c r="BE122" i="6"/>
  <c r="AO140" i="6"/>
  <c r="AM140" i="6"/>
  <c r="AM145" i="6"/>
  <c r="BA152" i="6"/>
  <c r="BD152" i="6"/>
  <c r="BC156" i="6"/>
  <c r="BG145" i="6"/>
  <c r="BE111" i="6"/>
  <c r="BH145" i="6"/>
  <c r="BA149" i="6"/>
  <c r="BA151" i="6"/>
  <c r="BA153" i="6"/>
  <c r="BA155" i="6"/>
  <c r="BA157" i="6"/>
  <c r="BA139" i="6"/>
  <c r="BA141" i="6"/>
  <c r="BA143" i="6"/>
  <c r="BA145" i="6"/>
  <c r="BA147" i="6"/>
  <c r="BB149" i="6"/>
  <c r="BB151" i="6"/>
  <c r="BB153" i="6"/>
  <c r="BB155" i="6"/>
  <c r="BB157" i="6"/>
  <c r="BB139" i="6"/>
  <c r="BB141" i="6"/>
  <c r="BB143" i="6"/>
  <c r="BB145" i="6"/>
  <c r="BB147" i="6"/>
  <c r="BC155" i="6"/>
  <c r="BC157" i="6"/>
  <c r="BC139" i="6"/>
  <c r="BC141" i="6"/>
  <c r="BC143" i="6"/>
  <c r="BC145" i="6"/>
  <c r="BC147" i="6"/>
  <c r="BD149" i="6"/>
  <c r="BD151" i="6"/>
  <c r="BD153" i="6"/>
  <c r="AO95" i="4"/>
  <c r="AM95" i="4"/>
  <c r="BF54" i="4"/>
  <c r="BE54" i="4"/>
  <c r="BG54" i="4"/>
  <c r="AP34" i="4"/>
  <c r="BE110" i="4"/>
  <c r="BF110" i="4"/>
  <c r="AO99" i="4"/>
  <c r="AM99" i="4"/>
  <c r="BG110" i="4"/>
  <c r="AO97" i="4"/>
  <c r="AM97" i="4"/>
  <c r="BG76" i="4"/>
  <c r="BE76" i="4"/>
  <c r="BF76" i="4"/>
  <c r="AL7" i="4"/>
  <c r="AM21" i="4"/>
  <c r="AQ21" i="4" s="1"/>
  <c r="BH138" i="4"/>
  <c r="BG138" i="4"/>
  <c r="BF138" i="4"/>
  <c r="BE138" i="4"/>
  <c r="AO47" i="4"/>
  <c r="AM47" i="4"/>
  <c r="BD153" i="4"/>
  <c r="BC153" i="4"/>
  <c r="BB153" i="4"/>
  <c r="BA153" i="4"/>
  <c r="BH92" i="4"/>
  <c r="N35" i="4"/>
  <c r="AL31" i="4"/>
  <c r="AP31" i="4" s="1"/>
  <c r="AX30" i="4"/>
  <c r="BH30" i="4" s="1"/>
  <c r="BB51" i="4"/>
  <c r="BA51" i="4"/>
  <c r="J8" i="4"/>
  <c r="AO30" i="4"/>
  <c r="BC3" i="4"/>
  <c r="AX14" i="4"/>
  <c r="BH14" i="4" s="1"/>
  <c r="AL4" i="4"/>
  <c r="Y5" i="4"/>
  <c r="AM9" i="4"/>
  <c r="AZ32" i="4"/>
  <c r="AM15" i="4"/>
  <c r="AQ15" i="4" s="1"/>
  <c r="BB23" i="4"/>
  <c r="AM22" i="4"/>
  <c r="AQ22" i="4" s="1"/>
  <c r="AR24" i="4"/>
  <c r="BJ24" i="4"/>
  <c r="BE24" i="4"/>
  <c r="AQ31" i="4"/>
  <c r="BH61" i="4"/>
  <c r="BF61" i="4"/>
  <c r="AM40" i="4"/>
  <c r="BE61" i="4"/>
  <c r="BF116" i="4"/>
  <c r="BE116" i="4"/>
  <c r="BG116" i="4"/>
  <c r="BH116" i="4"/>
  <c r="AO45" i="4"/>
  <c r="AM45" i="4"/>
  <c r="BH62" i="4"/>
  <c r="BG62" i="4"/>
  <c r="BF62" i="4"/>
  <c r="BE62" i="4"/>
  <c r="AO51" i="4"/>
  <c r="AM51" i="4"/>
  <c r="BG61" i="4"/>
  <c r="BH119" i="4"/>
  <c r="BG119" i="4"/>
  <c r="BF119" i="4"/>
  <c r="BE119" i="4"/>
  <c r="AM78" i="4"/>
  <c r="AO78" i="4"/>
  <c r="T81" i="4"/>
  <c r="P16" i="4"/>
  <c r="T87" i="4"/>
  <c r="BD89" i="4"/>
  <c r="BB89" i="4"/>
  <c r="BC89" i="4"/>
  <c r="BA89" i="4"/>
  <c r="BD102" i="4"/>
  <c r="BC102" i="4"/>
  <c r="BB102" i="4"/>
  <c r="BA102" i="4"/>
  <c r="AO107" i="4"/>
  <c r="BG66" i="4"/>
  <c r="BF66" i="4"/>
  <c r="BE66" i="4"/>
  <c r="K23" i="4"/>
  <c r="AM23" i="4" s="1"/>
  <c r="AM107" i="4"/>
  <c r="BD146" i="4"/>
  <c r="BA146" i="4"/>
  <c r="BC146" i="4"/>
  <c r="BB146" i="4"/>
  <c r="V32" i="4"/>
  <c r="AM12" i="4"/>
  <c r="AQ12" i="4" s="1"/>
  <c r="BG94" i="4"/>
  <c r="AO43" i="4"/>
  <c r="AM43" i="4"/>
  <c r="BF94" i="4"/>
  <c r="BG128" i="4"/>
  <c r="BF128" i="4"/>
  <c r="BE128" i="4"/>
  <c r="BH128" i="4"/>
  <c r="AO57" i="4"/>
  <c r="AM57" i="4"/>
  <c r="BB91" i="4"/>
  <c r="AX23" i="4"/>
  <c r="BD40" i="4"/>
  <c r="BC40" i="4"/>
  <c r="BB40" i="4"/>
  <c r="BA40" i="4"/>
  <c r="T43" i="4"/>
  <c r="AN30" i="4"/>
  <c r="AP30" i="4" s="1"/>
  <c r="AN13" i="4"/>
  <c r="AN28" i="4"/>
  <c r="N10" i="4"/>
  <c r="AO16" i="4" s="1"/>
  <c r="AX12" i="4"/>
  <c r="BA45" i="4"/>
  <c r="BD45" i="4"/>
  <c r="BD46" i="4"/>
  <c r="BC46" i="4"/>
  <c r="BB46" i="4"/>
  <c r="BA46" i="4"/>
  <c r="BE73" i="4"/>
  <c r="AO52" i="4"/>
  <c r="AM52" i="4"/>
  <c r="BG73" i="4"/>
  <c r="BG95" i="4"/>
  <c r="BF95" i="4"/>
  <c r="BE95" i="4"/>
  <c r="AO54" i="4"/>
  <c r="AM54" i="4"/>
  <c r="BG117" i="4"/>
  <c r="BF117" i="4"/>
  <c r="BE117" i="4"/>
  <c r="AO56" i="4"/>
  <c r="AM56" i="4"/>
  <c r="BH152" i="4"/>
  <c r="BG152" i="4"/>
  <c r="BF152" i="4"/>
  <c r="BE152" i="4"/>
  <c r="AM81" i="4"/>
  <c r="AA14" i="4"/>
  <c r="AO81" i="4"/>
  <c r="BG132" i="4"/>
  <c r="BF132" i="4"/>
  <c r="BE132" i="4"/>
  <c r="BH132" i="4"/>
  <c r="BF112" i="4"/>
  <c r="BH112" i="4"/>
  <c r="BG112" i="4"/>
  <c r="AO101" i="4"/>
  <c r="AM101" i="4"/>
  <c r="BD101" i="4"/>
  <c r="BH113" i="4"/>
  <c r="BG113" i="4"/>
  <c r="BF113" i="4"/>
  <c r="BH143" i="4"/>
  <c r="BE143" i="4"/>
  <c r="BG143" i="4"/>
  <c r="BF143" i="4"/>
  <c r="AO102" i="4"/>
  <c r="AM102" i="4"/>
  <c r="AO124" i="4"/>
  <c r="AM124" i="4"/>
  <c r="BH145" i="4"/>
  <c r="BE145" i="4"/>
  <c r="BF145" i="4"/>
  <c r="Y26" i="4"/>
  <c r="BG145" i="4"/>
  <c r="BH131" i="4"/>
  <c r="BG131" i="4"/>
  <c r="BE131" i="4"/>
  <c r="AO90" i="4"/>
  <c r="BD90" i="4"/>
  <c r="BF131" i="4"/>
  <c r="T47" i="4"/>
  <c r="BG50" i="4"/>
  <c r="BA152" i="4"/>
  <c r="BB152" i="4"/>
  <c r="BD152" i="4"/>
  <c r="BC152" i="4"/>
  <c r="L35" i="4"/>
  <c r="AO33" i="4"/>
  <c r="AQ33" i="4" s="1"/>
  <c r="AX17" i="4"/>
  <c r="Q5" i="4"/>
  <c r="AM5" i="4" s="1"/>
  <c r="AM10" i="4"/>
  <c r="AY12" i="4"/>
  <c r="BE32" i="4"/>
  <c r="AM25" i="4"/>
  <c r="AQ25" i="4" s="1"/>
  <c r="AR25" i="4" s="1"/>
  <c r="AV24" i="4" s="1"/>
  <c r="AL27" i="4"/>
  <c r="AP27" i="4" s="1"/>
  <c r="AL33" i="4"/>
  <c r="BD33" i="4"/>
  <c r="BH33" i="4" s="1"/>
  <c r="BH72" i="4"/>
  <c r="BG72" i="4"/>
  <c r="BE72" i="4"/>
  <c r="BF72" i="4"/>
  <c r="AO41" i="4"/>
  <c r="AM41" i="4"/>
  <c r="BH127" i="4"/>
  <c r="BG127" i="4"/>
  <c r="AM46" i="4"/>
  <c r="BD48" i="4"/>
  <c r="BC48" i="4"/>
  <c r="BB48" i="4"/>
  <c r="BA48" i="4"/>
  <c r="BG96" i="4"/>
  <c r="BH96" i="4"/>
  <c r="BF96" i="4"/>
  <c r="AO65" i="4"/>
  <c r="BH140" i="4"/>
  <c r="BG140" i="4"/>
  <c r="BF140" i="4"/>
  <c r="BE140" i="4"/>
  <c r="Y11" i="4"/>
  <c r="AO69" i="4"/>
  <c r="BA91" i="4"/>
  <c r="BF127" i="4"/>
  <c r="AO12" i="4"/>
  <c r="AQ27" i="4"/>
  <c r="AN33" i="4"/>
  <c r="Y4" i="4"/>
  <c r="AN31" i="4" s="1"/>
  <c r="AO4" i="4"/>
  <c r="J5" i="4"/>
  <c r="AZ5" i="4"/>
  <c r="AZ6" i="4"/>
  <c r="AL10" i="4"/>
  <c r="AL22" i="4"/>
  <c r="AX21" i="4"/>
  <c r="BH21" i="4" s="1"/>
  <c r="BH24" i="4"/>
  <c r="AO25" i="4"/>
  <c r="AM28" i="4"/>
  <c r="BH29" i="4"/>
  <c r="BA41" i="4"/>
  <c r="BD41" i="4"/>
  <c r="BD42" i="4"/>
  <c r="BC42" i="4"/>
  <c r="BB42" i="4"/>
  <c r="BA42" i="4"/>
  <c r="BD44" i="4"/>
  <c r="BC44" i="4"/>
  <c r="BB44" i="4"/>
  <c r="BA44" i="4"/>
  <c r="BE149" i="4"/>
  <c r="BF149" i="4"/>
  <c r="BH149" i="4"/>
  <c r="BG149" i="4"/>
  <c r="AM48" i="4"/>
  <c r="BC51" i="4"/>
  <c r="BB55" i="4"/>
  <c r="BA55" i="4"/>
  <c r="R8" i="4"/>
  <c r="BG150" i="4"/>
  <c r="BF150" i="4"/>
  <c r="BE150" i="4"/>
  <c r="AO59" i="4"/>
  <c r="AM72" i="4"/>
  <c r="BH41" i="4"/>
  <c r="BG41" i="4"/>
  <c r="G14" i="4"/>
  <c r="BF41" i="4"/>
  <c r="BE41" i="4"/>
  <c r="BB88" i="4"/>
  <c r="BA88" i="4"/>
  <c r="BD88" i="4"/>
  <c r="BC88" i="4"/>
  <c r="R17" i="4"/>
  <c r="BC91" i="4"/>
  <c r="BF50" i="4"/>
  <c r="BE50" i="4"/>
  <c r="AO39" i="4"/>
  <c r="AM39" i="4"/>
  <c r="AO9" i="4"/>
  <c r="AO21" i="4"/>
  <c r="AL3" i="4"/>
  <c r="AY3" i="4"/>
  <c r="AL35" i="4"/>
  <c r="AX35" i="4"/>
  <c r="BF83" i="4"/>
  <c r="BE83" i="4"/>
  <c r="AM42" i="4"/>
  <c r="BH83" i="4"/>
  <c r="BG83" i="4"/>
  <c r="BH105" i="4"/>
  <c r="BF105" i="4"/>
  <c r="BG105" i="4"/>
  <c r="AM44" i="4"/>
  <c r="BB45" i="4"/>
  <c r="BD51" i="4"/>
  <c r="BB53" i="4"/>
  <c r="BA53" i="4"/>
  <c r="BF106" i="4"/>
  <c r="BH106" i="4"/>
  <c r="BG106" i="4"/>
  <c r="BE106" i="4"/>
  <c r="AO55" i="4"/>
  <c r="AM55" i="4"/>
  <c r="BE40" i="4"/>
  <c r="AO61" i="4"/>
  <c r="BH40" i="4"/>
  <c r="BE141" i="4"/>
  <c r="BF141" i="4"/>
  <c r="AM80" i="4"/>
  <c r="AO80" i="4"/>
  <c r="BH109" i="4"/>
  <c r="BG109" i="4"/>
  <c r="BF109" i="4"/>
  <c r="BE109" i="4"/>
  <c r="AO88" i="4"/>
  <c r="S17" i="4"/>
  <c r="AM88" i="4"/>
  <c r="BE94" i="4"/>
  <c r="BE96" i="4"/>
  <c r="BB119" i="4"/>
  <c r="BA119" i="4"/>
  <c r="BC119" i="4"/>
  <c r="BH78" i="4"/>
  <c r="BD119" i="4"/>
  <c r="W17" i="4"/>
  <c r="T39" i="4"/>
  <c r="BH50" i="4" s="1"/>
  <c r="BE139" i="4"/>
  <c r="BG139" i="4"/>
  <c r="BF139" i="4"/>
  <c r="AO58" i="4"/>
  <c r="AM58" i="4"/>
  <c r="V10" i="4"/>
  <c r="AO28" i="4" s="1"/>
  <c r="T68" i="4"/>
  <c r="AM90" i="4"/>
  <c r="AN21" i="4"/>
  <c r="AP21" i="4" s="1"/>
  <c r="AZ3" i="4"/>
  <c r="I4" i="4"/>
  <c r="AX3" i="4" s="1"/>
  <c r="BH3" i="4" s="1"/>
  <c r="Q4" i="4"/>
  <c r="BB3" i="4" s="1"/>
  <c r="AN34" i="4"/>
  <c r="AX9" i="4"/>
  <c r="BC9" i="4"/>
  <c r="AZ23" i="4"/>
  <c r="BA35" i="4"/>
  <c r="AL15" i="4"/>
  <c r="AP15" i="4" s="1"/>
  <c r="BC15" i="4"/>
  <c r="BA17" i="4"/>
  <c r="AM30" i="4"/>
  <c r="AQ30" i="4" s="1"/>
  <c r="AM35" i="4"/>
  <c r="BG40" i="4"/>
  <c r="AO42" i="4"/>
  <c r="AO44" i="4"/>
  <c r="BC45" i="4"/>
  <c r="BH84" i="4"/>
  <c r="BF84" i="4"/>
  <c r="AO53" i="4"/>
  <c r="BG84" i="4"/>
  <c r="AM53" i="4"/>
  <c r="BB57" i="4"/>
  <c r="BA57" i="4"/>
  <c r="AM61" i="4"/>
  <c r="K13" i="4"/>
  <c r="AM13" i="4" s="1"/>
  <c r="AQ13" i="4" s="1"/>
  <c r="U77" i="4"/>
  <c r="S13" i="4"/>
  <c r="BA23" i="4" s="1"/>
  <c r="T80" i="4"/>
  <c r="BB83" i="4"/>
  <c r="F17" i="4"/>
  <c r="BD85" i="4"/>
  <c r="BB85" i="4"/>
  <c r="J17" i="4"/>
  <c r="BC85" i="4"/>
  <c r="BA85" i="4"/>
  <c r="BH111" i="4"/>
  <c r="BH121" i="4"/>
  <c r="BG111" i="4"/>
  <c r="BG121" i="4"/>
  <c r="BF111" i="4"/>
  <c r="BF121" i="4"/>
  <c r="BE121" i="4"/>
  <c r="AO100" i="4"/>
  <c r="T136" i="4"/>
  <c r="Z28" i="4"/>
  <c r="AL28" i="4" s="1"/>
  <c r="AP28" i="4" s="1"/>
  <c r="AM16" i="4"/>
  <c r="BE53" i="4"/>
  <c r="U64" i="4"/>
  <c r="U68" i="4"/>
  <c r="BD76" i="4"/>
  <c r="BB84" i="4"/>
  <c r="BA84" i="4"/>
  <c r="U87" i="4"/>
  <c r="BE153" i="4"/>
  <c r="BF153" i="4"/>
  <c r="BH153" i="4"/>
  <c r="BG153" i="4"/>
  <c r="AO92" i="4"/>
  <c r="BB101" i="4"/>
  <c r="BA103" i="4"/>
  <c r="AM108" i="4"/>
  <c r="AO108" i="4"/>
  <c r="BE77" i="4"/>
  <c r="BC118" i="4"/>
  <c r="BB118" i="4"/>
  <c r="BA118" i="4"/>
  <c r="AO152" i="4"/>
  <c r="AM152" i="4"/>
  <c r="BE81" i="4"/>
  <c r="D41" i="4"/>
  <c r="BD63" i="4"/>
  <c r="BC63" i="4"/>
  <c r="BB63" i="4"/>
  <c r="BD67" i="4"/>
  <c r="BC67" i="4"/>
  <c r="BB67" i="4"/>
  <c r="BD73" i="4"/>
  <c r="BC73" i="4"/>
  <c r="BA73" i="4"/>
  <c r="BD79" i="4"/>
  <c r="BC79" i="4"/>
  <c r="BA79" i="4"/>
  <c r="BD94" i="4"/>
  <c r="BC94" i="4"/>
  <c r="BB94" i="4"/>
  <c r="BA94" i="4"/>
  <c r="BD96" i="4"/>
  <c r="BC96" i="4"/>
  <c r="BB96" i="4"/>
  <c r="BA96" i="4"/>
  <c r="BD98" i="4"/>
  <c r="BC98" i="4"/>
  <c r="BB98" i="4"/>
  <c r="BA98" i="4"/>
  <c r="BA126" i="4"/>
  <c r="AO117" i="4"/>
  <c r="BD117" i="4"/>
  <c r="BB121" i="4"/>
  <c r="BA121" i="4"/>
  <c r="BC121" i="4"/>
  <c r="BD121" i="4"/>
  <c r="BD157" i="4"/>
  <c r="BC157" i="4"/>
  <c r="BB157" i="4"/>
  <c r="BA157" i="4"/>
  <c r="T50" i="4"/>
  <c r="T52" i="4"/>
  <c r="BH73" i="4" s="1"/>
  <c r="T54" i="4"/>
  <c r="T56" i="4"/>
  <c r="BH117" i="4" s="1"/>
  <c r="T58" i="4"/>
  <c r="BH139" i="4" s="1"/>
  <c r="BB62" i="4"/>
  <c r="U63" i="4"/>
  <c r="U67" i="4"/>
  <c r="BH97" i="4"/>
  <c r="BG97" i="4"/>
  <c r="BF97" i="4"/>
  <c r="BE97" i="4"/>
  <c r="AM76" i="4"/>
  <c r="BG130" i="4"/>
  <c r="BF130" i="4"/>
  <c r="BE130" i="4"/>
  <c r="BH130" i="4"/>
  <c r="AM79" i="4"/>
  <c r="U83" i="4"/>
  <c r="AM84" i="4"/>
  <c r="U91" i="4"/>
  <c r="BH65" i="4"/>
  <c r="BF87" i="4"/>
  <c r="BE87" i="4"/>
  <c r="BC105" i="4"/>
  <c r="BB105" i="4"/>
  <c r="BA105" i="4"/>
  <c r="BA111" i="4"/>
  <c r="BB111" i="4"/>
  <c r="BD111" i="4"/>
  <c r="BC111" i="4"/>
  <c r="AM112" i="4"/>
  <c r="BH133" i="4"/>
  <c r="BG133" i="4"/>
  <c r="AO112" i="4"/>
  <c r="BE133" i="4"/>
  <c r="AM117" i="4"/>
  <c r="BC122" i="4"/>
  <c r="BB122" i="4"/>
  <c r="BA122" i="4"/>
  <c r="BD139" i="4"/>
  <c r="BC139" i="4"/>
  <c r="BB139" i="4"/>
  <c r="BA139" i="4"/>
  <c r="BD149" i="4"/>
  <c r="BC149" i="4"/>
  <c r="BB149" i="4"/>
  <c r="BA149" i="4"/>
  <c r="BA156" i="4"/>
  <c r="BB156" i="4"/>
  <c r="BD156" i="4"/>
  <c r="BC156" i="4"/>
  <c r="BC72" i="4"/>
  <c r="AO73" i="4"/>
  <c r="BD75" i="4"/>
  <c r="BC75" i="4"/>
  <c r="BA75" i="4"/>
  <c r="AO76" i="4"/>
  <c r="T78" i="4"/>
  <c r="AO79" i="4"/>
  <c r="BB86" i="4"/>
  <c r="BA86" i="4"/>
  <c r="AM94" i="4"/>
  <c r="AM96" i="4"/>
  <c r="AM98" i="4"/>
  <c r="AO105" i="4"/>
  <c r="AM105" i="4"/>
  <c r="AO127" i="4"/>
  <c r="AM127" i="4"/>
  <c r="AO138" i="4"/>
  <c r="AM138" i="4"/>
  <c r="BD143" i="4"/>
  <c r="BC143" i="4"/>
  <c r="BB143" i="4"/>
  <c r="BA143" i="4"/>
  <c r="AM149" i="4"/>
  <c r="AO149" i="4"/>
  <c r="BH125" i="4"/>
  <c r="AO156" i="4"/>
  <c r="BG125" i="4"/>
  <c r="AM156" i="4"/>
  <c r="BF125" i="4"/>
  <c r="BE26" i="4"/>
  <c r="BH26" i="4" s="1"/>
  <c r="BE52" i="4"/>
  <c r="T59" i="4"/>
  <c r="U62" i="4"/>
  <c r="BE65" i="4"/>
  <c r="U66" i="4"/>
  <c r="U70" i="4"/>
  <c r="BD72" i="4"/>
  <c r="AM75" i="4"/>
  <c r="BH86" i="4"/>
  <c r="BF86" i="4"/>
  <c r="BE75" i="4"/>
  <c r="AO86" i="4"/>
  <c r="BD92" i="4"/>
  <c r="AO96" i="4"/>
  <c r="AO98" i="4"/>
  <c r="BC133" i="4"/>
  <c r="BB133" i="4"/>
  <c r="BA133" i="4"/>
  <c r="T138" i="4"/>
  <c r="AO142" i="4"/>
  <c r="AM142" i="4"/>
  <c r="BG91" i="4"/>
  <c r="BF91" i="4"/>
  <c r="BE91" i="4"/>
  <c r="BD147" i="4"/>
  <c r="BC147" i="4"/>
  <c r="BB147" i="4"/>
  <c r="BA147" i="4"/>
  <c r="BD61" i="4"/>
  <c r="BC61" i="4"/>
  <c r="BB61" i="4"/>
  <c r="BD62" i="4"/>
  <c r="BD65" i="4"/>
  <c r="BC65" i="4"/>
  <c r="BB65" i="4"/>
  <c r="BD66" i="4"/>
  <c r="BD69" i="4"/>
  <c r="BC69" i="4"/>
  <c r="BB69" i="4"/>
  <c r="BD70" i="4"/>
  <c r="T77" i="4"/>
  <c r="AO85" i="4"/>
  <c r="BH64" i="4"/>
  <c r="AM85" i="4"/>
  <c r="BG64" i="4"/>
  <c r="BF64" i="4"/>
  <c r="BF120" i="4"/>
  <c r="BE120" i="4"/>
  <c r="BG120" i="4"/>
  <c r="AO89" i="4"/>
  <c r="AM89" i="4"/>
  <c r="BB90" i="4"/>
  <c r="BA90" i="4"/>
  <c r="T95" i="4"/>
  <c r="BH54" i="4" s="1"/>
  <c r="T97" i="4"/>
  <c r="BH76" i="4" s="1"/>
  <c r="T99" i="4"/>
  <c r="BD100" i="4"/>
  <c r="BC100" i="4"/>
  <c r="BB100" i="4"/>
  <c r="BA100" i="4"/>
  <c r="U103" i="4"/>
  <c r="BH120" i="4"/>
  <c r="BD124" i="4"/>
  <c r="BC124" i="4"/>
  <c r="BB124" i="4"/>
  <c r="BA124" i="4"/>
  <c r="BH68" i="4"/>
  <c r="BG68" i="4"/>
  <c r="BF68" i="4"/>
  <c r="AO129" i="4"/>
  <c r="AO130" i="4"/>
  <c r="AM130" i="4"/>
  <c r="BE79" i="4"/>
  <c r="AO132" i="4"/>
  <c r="AM132" i="4"/>
  <c r="BG101" i="4"/>
  <c r="BF101" i="4"/>
  <c r="BE101" i="4"/>
  <c r="BD142" i="4"/>
  <c r="BA142" i="4"/>
  <c r="BC142" i="4"/>
  <c r="BB142" i="4"/>
  <c r="AO146" i="4"/>
  <c r="AM146" i="4"/>
  <c r="BH135" i="4"/>
  <c r="BG135" i="4"/>
  <c r="BF135" i="4"/>
  <c r="BE135" i="4"/>
  <c r="BD108" i="4"/>
  <c r="BC108" i="4"/>
  <c r="BB108" i="4"/>
  <c r="BA108" i="4"/>
  <c r="BF122" i="4"/>
  <c r="BE122" i="4"/>
  <c r="AO111" i="4"/>
  <c r="AM111" i="4"/>
  <c r="BG122" i="4"/>
  <c r="BD112" i="4"/>
  <c r="BC112" i="4"/>
  <c r="BB112" i="4"/>
  <c r="BA112" i="4"/>
  <c r="U118" i="4"/>
  <c r="BD118" i="4" s="1"/>
  <c r="BB125" i="4"/>
  <c r="BA125" i="4"/>
  <c r="BC125" i="4"/>
  <c r="BC127" i="4"/>
  <c r="BB127" i="4"/>
  <c r="BA127" i="4"/>
  <c r="BD127" i="4"/>
  <c r="T130" i="4"/>
  <c r="U136" i="4"/>
  <c r="BH158" i="4"/>
  <c r="BG158" i="4"/>
  <c r="BF158" i="4"/>
  <c r="BE158" i="4"/>
  <c r="AM147" i="4"/>
  <c r="AM153" i="4"/>
  <c r="AO153" i="4"/>
  <c r="AM157" i="4"/>
  <c r="BG136" i="4"/>
  <c r="BF136" i="4"/>
  <c r="BE136" i="4"/>
  <c r="AO157" i="4"/>
  <c r="BH136" i="4"/>
  <c r="BC116" i="4"/>
  <c r="BC126" i="4" s="1"/>
  <c r="BB116" i="4"/>
  <c r="U122" i="4"/>
  <c r="BD122" i="4" s="1"/>
  <c r="BH156" i="4"/>
  <c r="BG156" i="4"/>
  <c r="BF156" i="4"/>
  <c r="BE156" i="4"/>
  <c r="AO125" i="4"/>
  <c r="BC131" i="4"/>
  <c r="BB131" i="4"/>
  <c r="BA131" i="4"/>
  <c r="BC134" i="4"/>
  <c r="AO140" i="4"/>
  <c r="AM140" i="4"/>
  <c r="AO144" i="4"/>
  <c r="AM144" i="4"/>
  <c r="BE113" i="4"/>
  <c r="BA150" i="4"/>
  <c r="BB150" i="4"/>
  <c r="BA154" i="4"/>
  <c r="BB154" i="4"/>
  <c r="BA158" i="4"/>
  <c r="BD158" i="4"/>
  <c r="BC158" i="4"/>
  <c r="BB158" i="4"/>
  <c r="BA92" i="4"/>
  <c r="BA109" i="4"/>
  <c r="BB109" i="4"/>
  <c r="BA113" i="4"/>
  <c r="BB113" i="4"/>
  <c r="U116" i="4"/>
  <c r="BB123" i="4"/>
  <c r="BA123" i="4"/>
  <c r="BC123" i="4"/>
  <c r="AM125" i="4"/>
  <c r="BC128" i="4"/>
  <c r="U134" i="4"/>
  <c r="T140" i="4"/>
  <c r="BD141" i="4"/>
  <c r="BC141" i="4"/>
  <c r="BB141" i="4"/>
  <c r="BA141" i="4"/>
  <c r="T144" i="4"/>
  <c r="BD145" i="4"/>
  <c r="BC145" i="4"/>
  <c r="BB145" i="4"/>
  <c r="BA145" i="4"/>
  <c r="AO150" i="4"/>
  <c r="AM150" i="4"/>
  <c r="BD151" i="4"/>
  <c r="BC151" i="4"/>
  <c r="BB151" i="4"/>
  <c r="BA151" i="4"/>
  <c r="AO154" i="4"/>
  <c r="AM154" i="4"/>
  <c r="BD155" i="4"/>
  <c r="BC155" i="4"/>
  <c r="BB155" i="4"/>
  <c r="BA155" i="4"/>
  <c r="BB92" i="4"/>
  <c r="T107" i="4"/>
  <c r="AO109" i="4"/>
  <c r="AM109" i="4"/>
  <c r="BD110" i="4"/>
  <c r="BC110" i="4"/>
  <c r="BB110" i="4"/>
  <c r="BA110" i="4"/>
  <c r="BH144" i="4"/>
  <c r="BG144" i="4"/>
  <c r="BF144" i="4"/>
  <c r="BE144" i="4"/>
  <c r="AO113" i="4"/>
  <c r="AM113" i="4"/>
  <c r="BD114" i="4"/>
  <c r="BC114" i="4"/>
  <c r="BB114" i="4"/>
  <c r="BA114" i="4"/>
  <c r="BB117" i="4"/>
  <c r="BA117" i="4"/>
  <c r="BC117" i="4"/>
  <c r="AM119" i="4"/>
  <c r="BD120" i="4"/>
  <c r="BC120" i="4"/>
  <c r="BB120" i="4"/>
  <c r="U128" i="4"/>
  <c r="BC135" i="4"/>
  <c r="BB135" i="4"/>
  <c r="BA135" i="4"/>
  <c r="BF124" i="4"/>
  <c r="BE124" i="4"/>
  <c r="AM145" i="4"/>
  <c r="BG124" i="4"/>
  <c r="AM151" i="4"/>
  <c r="AO151" i="4"/>
  <c r="AM155" i="4"/>
  <c r="BE114" i="4"/>
  <c r="AO155" i="4"/>
  <c r="BD106" i="4"/>
  <c r="BC106" i="4"/>
  <c r="BB106" i="4"/>
  <c r="AM110" i="4"/>
  <c r="AO110" i="4"/>
  <c r="BE155" i="4"/>
  <c r="AM114" i="4"/>
  <c r="BF155" i="4"/>
  <c r="AO114" i="4"/>
  <c r="AO120" i="4"/>
  <c r="AM120" i="4"/>
  <c r="BG134" i="4"/>
  <c r="BF134" i="4"/>
  <c r="BE134" i="4"/>
  <c r="AO123" i="4"/>
  <c r="BH134" i="4"/>
  <c r="BC129" i="4"/>
  <c r="BB129" i="4"/>
  <c r="BA129" i="4"/>
  <c r="BD129" i="4"/>
  <c r="T132" i="4"/>
  <c r="AO141" i="4"/>
  <c r="AO145" i="4"/>
  <c r="U131" i="4"/>
  <c r="U133" i="4"/>
  <c r="U135" i="4"/>
  <c r="BE147" i="4"/>
  <c r="BH147" i="4"/>
  <c r="AM158" i="4"/>
  <c r="BC12" i="2"/>
  <c r="U78" i="2"/>
  <c r="AM78" i="2" s="1"/>
  <c r="BA32" i="2"/>
  <c r="U48" i="2"/>
  <c r="AA5" i="2" s="1"/>
  <c r="U76" i="2"/>
  <c r="U69" i="2"/>
  <c r="Y11" i="2" s="1"/>
  <c r="Y7" i="2"/>
  <c r="BC6" i="2"/>
  <c r="T80" i="2"/>
  <c r="AO15" i="3"/>
  <c r="AO27" i="3"/>
  <c r="T67" i="3"/>
  <c r="T70" i="3"/>
  <c r="Z11" i="3" s="1"/>
  <c r="U80" i="3"/>
  <c r="Y14" i="3" s="1"/>
  <c r="AA4" i="3"/>
  <c r="U75" i="3"/>
  <c r="AA13" i="3"/>
  <c r="BA35" i="3" s="1"/>
  <c r="U45" i="3"/>
  <c r="AM45" i="3" s="1"/>
  <c r="R4" i="3"/>
  <c r="T58" i="3"/>
  <c r="X8" i="3" s="1"/>
  <c r="V16" i="3"/>
  <c r="T57" i="3"/>
  <c r="V8" i="3" s="1"/>
  <c r="AA5" i="3"/>
  <c r="U46" i="3"/>
  <c r="T56" i="3"/>
  <c r="BA56" i="3" s="1"/>
  <c r="AZ35" i="1"/>
  <c r="BA35" i="1"/>
  <c r="T43" i="1"/>
  <c r="P5" i="1" s="1"/>
  <c r="T54" i="1"/>
  <c r="P8" i="1" s="1"/>
  <c r="V4" i="1"/>
  <c r="T48" i="1"/>
  <c r="Z5" i="1" s="1"/>
  <c r="P4" i="1"/>
  <c r="BB3" i="1" s="1"/>
  <c r="U45" i="1"/>
  <c r="BF116" i="1" s="1"/>
  <c r="R50" i="2"/>
  <c r="F7" i="2" s="1"/>
  <c r="S62" i="2"/>
  <c r="I10" i="2" s="1"/>
  <c r="AM10" i="2" s="1"/>
  <c r="R62" i="2"/>
  <c r="H10" i="2" s="1"/>
  <c r="R87" i="3"/>
  <c r="P16" i="3" s="1"/>
  <c r="BB15" i="3" s="1"/>
  <c r="R42" i="3"/>
  <c r="N4" i="3" s="1"/>
  <c r="S42" i="3"/>
  <c r="O4" i="3" s="1"/>
  <c r="R61" i="1"/>
  <c r="F10" i="1" s="1"/>
  <c r="S61" i="1"/>
  <c r="G10" i="1" s="1"/>
  <c r="AN4" i="1" s="1"/>
  <c r="R61" i="2"/>
  <c r="F10" i="2" s="1"/>
  <c r="S52" i="2"/>
  <c r="M7" i="2" s="1"/>
  <c r="R52" i="2"/>
  <c r="L7" i="2" s="1"/>
  <c r="AZ6" i="2" s="1"/>
  <c r="R43" i="3"/>
  <c r="P4" i="3" s="1"/>
  <c r="S43" i="3"/>
  <c r="Q4" i="3" s="1"/>
  <c r="AX20" i="3" s="1"/>
  <c r="R74" i="3"/>
  <c r="S74" i="3"/>
  <c r="K13" i="3" s="1"/>
  <c r="R95" i="3"/>
  <c r="T95" i="3" s="1"/>
  <c r="H20" i="3" s="1"/>
  <c r="S61" i="3"/>
  <c r="G10" i="3" s="1"/>
  <c r="R61" i="3"/>
  <c r="S42" i="2"/>
  <c r="O4" i="2" s="1"/>
  <c r="BA3" i="2" s="1"/>
  <c r="R42" i="2"/>
  <c r="N4" i="2" s="1"/>
  <c r="R76" i="3"/>
  <c r="S76" i="3"/>
  <c r="Q13" i="3" s="1"/>
  <c r="P13" i="3"/>
  <c r="R73" i="1"/>
  <c r="H13" i="1" s="1"/>
  <c r="S73" i="1"/>
  <c r="I13" i="1" s="1"/>
  <c r="R52" i="3"/>
  <c r="L7" i="3" s="1"/>
  <c r="S52" i="3"/>
  <c r="M7" i="3" s="1"/>
  <c r="S85" i="2"/>
  <c r="K16" i="2" s="1"/>
  <c r="R85" i="2"/>
  <c r="J16" i="2" s="1"/>
  <c r="R96" i="3"/>
  <c r="J19" i="3" s="1"/>
  <c r="R41" i="1"/>
  <c r="L4" i="1" s="1"/>
  <c r="S41" i="1"/>
  <c r="M4" i="1" s="1"/>
  <c r="AZ3" i="1" s="1"/>
  <c r="R39" i="3"/>
  <c r="H4" i="3" s="1"/>
  <c r="AL4" i="3" s="1"/>
  <c r="R86" i="3"/>
  <c r="L16" i="3" s="1"/>
  <c r="R53" i="1"/>
  <c r="S53" i="1"/>
  <c r="O7" i="1" s="1"/>
  <c r="R72" i="2"/>
  <c r="F13" i="2" s="1"/>
  <c r="S72" i="2"/>
  <c r="G13" i="2" s="1"/>
  <c r="S72" i="1"/>
  <c r="G13" i="1" s="1"/>
  <c r="R72" i="1"/>
  <c r="F13" i="1" s="1"/>
  <c r="R94" i="3"/>
  <c r="F19" i="3" s="1"/>
  <c r="S94" i="3"/>
  <c r="R83" i="3"/>
  <c r="F16" i="3" s="1"/>
  <c r="S83" i="3"/>
  <c r="G16" i="3" s="1"/>
  <c r="AX15" i="3" s="1"/>
  <c r="R50" i="3"/>
  <c r="U50" i="3" s="1"/>
  <c r="G8" i="3" s="1"/>
  <c r="S50" i="3"/>
  <c r="G7" i="3" s="1"/>
  <c r="R85" i="1"/>
  <c r="J16" i="1" s="1"/>
  <c r="AZ15" i="1" s="1"/>
  <c r="S51" i="3"/>
  <c r="K7" i="3" s="1"/>
  <c r="R50" i="1"/>
  <c r="R72" i="3"/>
  <c r="S72" i="3"/>
  <c r="G13" i="3" s="1"/>
  <c r="AN3" i="3"/>
  <c r="S74" i="2"/>
  <c r="K13" i="2" s="1"/>
  <c r="R74" i="2"/>
  <c r="J13" i="2" s="1"/>
  <c r="R86" i="1"/>
  <c r="L16" i="1" s="1"/>
  <c r="S86" i="1"/>
  <c r="M16" i="1" s="1"/>
  <c r="R62" i="1"/>
  <c r="S62" i="1"/>
  <c r="S86" i="2"/>
  <c r="S40" i="3"/>
  <c r="K4" i="3" s="1"/>
  <c r="AY3" i="3" s="1"/>
  <c r="R39" i="2"/>
  <c r="H4" i="2" s="1"/>
  <c r="S64" i="2"/>
  <c r="O10" i="2" s="1"/>
  <c r="R64" i="2"/>
  <c r="AM47" i="3"/>
  <c r="Y5" i="3"/>
  <c r="AL30" i="3"/>
  <c r="J29" i="3"/>
  <c r="AL24" i="3"/>
  <c r="AP24" i="3" s="1"/>
  <c r="U58" i="3"/>
  <c r="Y8" i="3" s="1"/>
  <c r="Y7" i="3"/>
  <c r="AM27" i="3"/>
  <c r="AO25" i="1"/>
  <c r="N7" i="1"/>
  <c r="U57" i="1"/>
  <c r="W8" i="1" s="1"/>
  <c r="W7" i="1"/>
  <c r="V14" i="1"/>
  <c r="AM25" i="3"/>
  <c r="BD27" i="3"/>
  <c r="U53" i="3"/>
  <c r="O8" i="3" s="1"/>
  <c r="R54" i="3"/>
  <c r="U90" i="3"/>
  <c r="W17" i="3" s="1"/>
  <c r="BG45" i="3"/>
  <c r="BF45" i="3"/>
  <c r="AL28" i="3"/>
  <c r="BA5" i="3"/>
  <c r="AA16" i="3"/>
  <c r="BB35" i="3" s="1"/>
  <c r="AZ30" i="3"/>
  <c r="AM32" i="3"/>
  <c r="AX29" i="3"/>
  <c r="BB17" i="3"/>
  <c r="AL33" i="3"/>
  <c r="U44" i="3"/>
  <c r="AM44" i="3" s="1"/>
  <c r="T51" i="3"/>
  <c r="J8" i="3" s="1"/>
  <c r="T80" i="3"/>
  <c r="X14" i="3" s="1"/>
  <c r="U123" i="3"/>
  <c r="W26" i="3" s="1"/>
  <c r="T134" i="3"/>
  <c r="T29" i="3" s="1"/>
  <c r="AO30" i="1"/>
  <c r="BF26" i="2"/>
  <c r="BH26" i="2" s="1"/>
  <c r="AO25" i="2"/>
  <c r="T68" i="3"/>
  <c r="V11" i="3" s="1"/>
  <c r="W10" i="3"/>
  <c r="U78" i="3"/>
  <c r="U79" i="3"/>
  <c r="W14" i="3" s="1"/>
  <c r="W13" i="3"/>
  <c r="T91" i="3"/>
  <c r="X17" i="3" s="1"/>
  <c r="X16" i="3"/>
  <c r="AM12" i="3"/>
  <c r="AM33" i="3"/>
  <c r="T79" i="3"/>
  <c r="V14" i="3" s="1"/>
  <c r="V13" i="3"/>
  <c r="U134" i="3"/>
  <c r="U29" i="3" s="1"/>
  <c r="U28" i="3"/>
  <c r="AN25" i="3" s="1"/>
  <c r="W4" i="3"/>
  <c r="AX17" i="3"/>
  <c r="X7" i="3"/>
  <c r="R28" i="3"/>
  <c r="AM30" i="3"/>
  <c r="BA33" i="3"/>
  <c r="BE33" i="3"/>
  <c r="T42" i="3"/>
  <c r="N5" i="3" s="1"/>
  <c r="U43" i="3"/>
  <c r="Q5" i="3" s="1"/>
  <c r="AX33" i="3"/>
  <c r="T150" i="3"/>
  <c r="H35" i="3" s="1"/>
  <c r="U150" i="3"/>
  <c r="I34" i="3"/>
  <c r="AM34" i="3" s="1"/>
  <c r="T157" i="3"/>
  <c r="V35" i="3" s="1"/>
  <c r="V34" i="3"/>
  <c r="U158" i="3"/>
  <c r="Y34" i="3"/>
  <c r="BG33" i="3" s="1"/>
  <c r="AN27" i="1"/>
  <c r="AO33" i="3"/>
  <c r="AM31" i="3"/>
  <c r="T132" i="1"/>
  <c r="P28" i="1"/>
  <c r="BB27" i="1" s="1"/>
  <c r="U91" i="3"/>
  <c r="Y17" i="3" s="1"/>
  <c r="Y16" i="3"/>
  <c r="AA10" i="3"/>
  <c r="AM46" i="3"/>
  <c r="W5" i="3"/>
  <c r="AY6" i="3"/>
  <c r="AL22" i="3"/>
  <c r="T47" i="3"/>
  <c r="X5" i="3" s="1"/>
  <c r="X4" i="3"/>
  <c r="Y13" i="3"/>
  <c r="BA32" i="3" s="1"/>
  <c r="BC27" i="3"/>
  <c r="H29" i="3"/>
  <c r="AX30" i="3"/>
  <c r="BB30" i="3"/>
  <c r="BF30" i="3"/>
  <c r="U64" i="3"/>
  <c r="R73" i="3"/>
  <c r="T149" i="3"/>
  <c r="F35" i="3" s="1"/>
  <c r="U149" i="3"/>
  <c r="U157" i="3"/>
  <c r="X8" i="1"/>
  <c r="U59" i="1"/>
  <c r="AA8" i="1" s="1"/>
  <c r="AA7" i="1"/>
  <c r="BA24" i="1"/>
  <c r="Z28" i="1"/>
  <c r="T136" i="1"/>
  <c r="AL30" i="1"/>
  <c r="T140" i="1"/>
  <c r="J31" i="1"/>
  <c r="AZ30" i="1" s="1"/>
  <c r="AZ18" i="3"/>
  <c r="BA18" i="3"/>
  <c r="U102" i="3"/>
  <c r="U109" i="3"/>
  <c r="O23" i="3" s="1"/>
  <c r="U122" i="3"/>
  <c r="S26" i="3" s="1"/>
  <c r="U133" i="3"/>
  <c r="S29" i="3" s="1"/>
  <c r="U156" i="3"/>
  <c r="BB12" i="1"/>
  <c r="U89" i="3"/>
  <c r="U121" i="3"/>
  <c r="Q26" i="3" s="1"/>
  <c r="U155" i="3"/>
  <c r="AZ21" i="1"/>
  <c r="AZ27" i="1"/>
  <c r="T44" i="1"/>
  <c r="R5" i="1" s="1"/>
  <c r="R4" i="1"/>
  <c r="T103" i="1"/>
  <c r="U103" i="1"/>
  <c r="AM21" i="1"/>
  <c r="BA21" i="1"/>
  <c r="U122" i="1"/>
  <c r="S25" i="1"/>
  <c r="BD24" i="1" s="1"/>
  <c r="U124" i="1"/>
  <c r="Y25" i="1"/>
  <c r="U125" i="1"/>
  <c r="AA25" i="1"/>
  <c r="AL33" i="1"/>
  <c r="T152" i="1"/>
  <c r="L34" i="1"/>
  <c r="T142" i="2"/>
  <c r="N31" i="2"/>
  <c r="U143" i="2"/>
  <c r="Q31" i="2"/>
  <c r="BD30" i="3"/>
  <c r="T46" i="3"/>
  <c r="V5" i="3" s="1"/>
  <c r="T48" i="3"/>
  <c r="Z5" i="3" s="1"/>
  <c r="S54" i="3"/>
  <c r="U56" i="3"/>
  <c r="AO56" i="3" s="1"/>
  <c r="T59" i="3"/>
  <c r="Z8" i="3" s="1"/>
  <c r="T83" i="3"/>
  <c r="F17" i="3" s="1"/>
  <c r="T87" i="3"/>
  <c r="P17" i="3" s="1"/>
  <c r="U88" i="3"/>
  <c r="S17" i="3" s="1"/>
  <c r="U94" i="3"/>
  <c r="AM94" i="3" s="1"/>
  <c r="U100" i="3"/>
  <c r="BG121" i="3" s="1"/>
  <c r="T106" i="3"/>
  <c r="H23" i="3" s="1"/>
  <c r="U107" i="3"/>
  <c r="T127" i="3"/>
  <c r="T131" i="3"/>
  <c r="T138" i="3"/>
  <c r="T139" i="3"/>
  <c r="T140" i="3"/>
  <c r="T141" i="3"/>
  <c r="T142" i="3"/>
  <c r="T143" i="3"/>
  <c r="T144" i="3"/>
  <c r="T145" i="3"/>
  <c r="T146" i="3"/>
  <c r="T147" i="3"/>
  <c r="T154" i="3"/>
  <c r="P35" i="3" s="1"/>
  <c r="U154" i="3"/>
  <c r="BH21" i="1"/>
  <c r="BB21" i="1"/>
  <c r="AL25" i="1"/>
  <c r="N28" i="1"/>
  <c r="U44" i="1"/>
  <c r="S5" i="1" s="1"/>
  <c r="S4" i="1"/>
  <c r="U46" i="1"/>
  <c r="W5" i="1" s="1"/>
  <c r="U47" i="1"/>
  <c r="Y5" i="1" s="1"/>
  <c r="Y4" i="1"/>
  <c r="AN31" i="1" s="1"/>
  <c r="T61" i="1"/>
  <c r="F11" i="1" s="1"/>
  <c r="U62" i="1"/>
  <c r="AO62" i="1" s="1"/>
  <c r="T88" i="1"/>
  <c r="R17" i="1" s="1"/>
  <c r="R16" i="1"/>
  <c r="BB23" i="1" s="1"/>
  <c r="AM27" i="1"/>
  <c r="J28" i="1"/>
  <c r="AL28" i="1" s="1"/>
  <c r="T129" i="1"/>
  <c r="J29" i="1" s="1"/>
  <c r="BG79" i="1"/>
  <c r="BE79" i="1"/>
  <c r="BF79" i="1"/>
  <c r="M29" i="1"/>
  <c r="AO30" i="2"/>
  <c r="BB3" i="2"/>
  <c r="T141" i="2"/>
  <c r="L31" i="2"/>
  <c r="U142" i="2"/>
  <c r="O31" i="2"/>
  <c r="U119" i="3"/>
  <c r="T153" i="3"/>
  <c r="N35" i="3" s="1"/>
  <c r="U153" i="3"/>
  <c r="AN33" i="1"/>
  <c r="AP33" i="1" s="1"/>
  <c r="BF27" i="1"/>
  <c r="AL34" i="1"/>
  <c r="BB33" i="1"/>
  <c r="T67" i="1"/>
  <c r="U67" i="1"/>
  <c r="U68" i="1"/>
  <c r="W11" i="1" s="1"/>
  <c r="W10" i="1"/>
  <c r="T69" i="1"/>
  <c r="X11" i="1" s="1"/>
  <c r="U69" i="1"/>
  <c r="Y11" i="1" s="1"/>
  <c r="X10" i="1"/>
  <c r="AZ32" i="1" s="1"/>
  <c r="U128" i="1"/>
  <c r="I28" i="1"/>
  <c r="AM28" i="1" s="1"/>
  <c r="T128" i="1"/>
  <c r="AN30" i="2"/>
  <c r="AP30" i="2" s="1"/>
  <c r="U61" i="2"/>
  <c r="AM61" i="2" s="1"/>
  <c r="T61" i="2"/>
  <c r="BB61" i="2" s="1"/>
  <c r="U112" i="2"/>
  <c r="W22" i="2"/>
  <c r="T116" i="2"/>
  <c r="F26" i="2" s="1"/>
  <c r="F25" i="2"/>
  <c r="U117" i="2"/>
  <c r="I25" i="2"/>
  <c r="AM25" i="2" s="1"/>
  <c r="T124" i="2"/>
  <c r="X26" i="2" s="1"/>
  <c r="X25" i="2"/>
  <c r="T140" i="2"/>
  <c r="J31" i="2"/>
  <c r="AZ30" i="2" s="1"/>
  <c r="BF47" i="3"/>
  <c r="BF58" i="3"/>
  <c r="S84" i="3"/>
  <c r="I16" i="3" s="1"/>
  <c r="U86" i="3"/>
  <c r="BE75" i="3" s="1"/>
  <c r="U105" i="3"/>
  <c r="U113" i="3"/>
  <c r="Y23" i="3" s="1"/>
  <c r="U118" i="3"/>
  <c r="T152" i="3"/>
  <c r="L35" i="3" s="1"/>
  <c r="U152" i="3"/>
  <c r="AO21" i="1"/>
  <c r="Z4" i="1"/>
  <c r="AX35" i="1" s="1"/>
  <c r="H10" i="1"/>
  <c r="V13" i="1"/>
  <c r="AL21" i="1"/>
  <c r="AL22" i="1"/>
  <c r="AM33" i="1"/>
  <c r="AM34" i="1"/>
  <c r="T66" i="1"/>
  <c r="R11" i="1" s="1"/>
  <c r="U66" i="1"/>
  <c r="S11" i="1" s="1"/>
  <c r="R10" i="1"/>
  <c r="AZ23" i="1" s="1"/>
  <c r="AM117" i="1"/>
  <c r="BF56" i="1"/>
  <c r="BE56" i="1"/>
  <c r="BG56" i="1"/>
  <c r="U118" i="1"/>
  <c r="AO118" i="1" s="1"/>
  <c r="K25" i="1"/>
  <c r="AZ24" i="1" s="1"/>
  <c r="U127" i="1"/>
  <c r="T127" i="1"/>
  <c r="F29" i="1" s="1"/>
  <c r="AM27" i="2"/>
  <c r="Q25" i="3"/>
  <c r="BC24" i="3" s="1"/>
  <c r="BE30" i="3"/>
  <c r="BC33" i="3"/>
  <c r="U57" i="3"/>
  <c r="W8" i="3" s="1"/>
  <c r="T81" i="3"/>
  <c r="Z14" i="3" s="1"/>
  <c r="T92" i="3"/>
  <c r="Z17" i="3" s="1"/>
  <c r="T116" i="3"/>
  <c r="U117" i="3"/>
  <c r="T124" i="3"/>
  <c r="X26" i="3" s="1"/>
  <c r="T135" i="3"/>
  <c r="X29" i="3" s="1"/>
  <c r="U136" i="3"/>
  <c r="AA29" i="3" s="1"/>
  <c r="T151" i="3"/>
  <c r="J35" i="3" s="1"/>
  <c r="U151" i="3"/>
  <c r="T158" i="3"/>
  <c r="X35" i="3" s="1"/>
  <c r="I10" i="1"/>
  <c r="AX12" i="1"/>
  <c r="BA11" i="1"/>
  <c r="X17" i="1"/>
  <c r="AM22" i="1"/>
  <c r="AM24" i="1"/>
  <c r="AQ24" i="1" s="1"/>
  <c r="Q26" i="1"/>
  <c r="T50" i="1"/>
  <c r="BB50" i="1" s="1"/>
  <c r="F7" i="1"/>
  <c r="AX6" i="1" s="1"/>
  <c r="S83" i="1"/>
  <c r="G16" i="1" s="1"/>
  <c r="BA5" i="1" s="1"/>
  <c r="U116" i="1"/>
  <c r="G25" i="1"/>
  <c r="AX24" i="1" s="1"/>
  <c r="AO117" i="1"/>
  <c r="AN12" i="2"/>
  <c r="BA68" i="2"/>
  <c r="V11" i="2"/>
  <c r="U141" i="2"/>
  <c r="U120" i="3"/>
  <c r="O26" i="3" s="1"/>
  <c r="U127" i="3"/>
  <c r="U128" i="3"/>
  <c r="U129" i="3"/>
  <c r="U130" i="3"/>
  <c r="U131" i="3"/>
  <c r="O29" i="3" s="1"/>
  <c r="U132" i="3"/>
  <c r="Q29" i="3" s="1"/>
  <c r="AO27" i="1"/>
  <c r="BA23" i="1"/>
  <c r="AX27" i="1"/>
  <c r="BA27" i="1"/>
  <c r="BC33" i="1"/>
  <c r="U43" i="1"/>
  <c r="Q5" i="1" s="1"/>
  <c r="T57" i="1"/>
  <c r="T68" i="1"/>
  <c r="V11" i="1" s="1"/>
  <c r="U79" i="1"/>
  <c r="W14" i="1" s="1"/>
  <c r="T130" i="1"/>
  <c r="T158" i="1"/>
  <c r="AZ21" i="2"/>
  <c r="BA70" i="2"/>
  <c r="Z11" i="2"/>
  <c r="T79" i="2"/>
  <c r="V13" i="2"/>
  <c r="AO28" i="2" s="1"/>
  <c r="AQ28" i="2" s="1"/>
  <c r="T98" i="2"/>
  <c r="BC21" i="2"/>
  <c r="U111" i="2"/>
  <c r="T123" i="2"/>
  <c r="V26" i="2" s="1"/>
  <c r="V25" i="2"/>
  <c r="BF24" i="2"/>
  <c r="U129" i="1"/>
  <c r="T139" i="1"/>
  <c r="H31" i="1"/>
  <c r="U140" i="1"/>
  <c r="U81" i="2"/>
  <c r="AA14" i="2" s="1"/>
  <c r="AA13" i="2"/>
  <c r="BA35" i="2" s="1"/>
  <c r="AN15" i="1"/>
  <c r="BF33" i="1"/>
  <c r="U48" i="1"/>
  <c r="AA5" i="1" s="1"/>
  <c r="U92" i="1"/>
  <c r="AA17" i="1" s="1"/>
  <c r="T138" i="1"/>
  <c r="F31" i="1"/>
  <c r="U139" i="1"/>
  <c r="T146" i="1"/>
  <c r="V31" i="1"/>
  <c r="BF30" i="1" s="1"/>
  <c r="T147" i="1"/>
  <c r="Z31" i="1"/>
  <c r="T154" i="1"/>
  <c r="T155" i="1"/>
  <c r="R34" i="1"/>
  <c r="BD33" i="1" s="1"/>
  <c r="U156" i="1"/>
  <c r="U34" i="1"/>
  <c r="M31" i="2"/>
  <c r="AM77" i="2"/>
  <c r="S14" i="2"/>
  <c r="T81" i="2"/>
  <c r="AM34" i="2"/>
  <c r="AO33" i="1"/>
  <c r="BA32" i="1"/>
  <c r="AM31" i="1"/>
  <c r="R51" i="1"/>
  <c r="J7" i="1" s="1"/>
  <c r="T59" i="1"/>
  <c r="BB59" i="1" s="1"/>
  <c r="T70" i="1"/>
  <c r="Z11" i="1" s="1"/>
  <c r="S75" i="1"/>
  <c r="O13" i="1" s="1"/>
  <c r="U138" i="1"/>
  <c r="U144" i="1"/>
  <c r="AO27" i="2"/>
  <c r="AN34" i="2"/>
  <c r="BA23" i="2"/>
  <c r="AN26" i="2"/>
  <c r="U65" i="2"/>
  <c r="Q11" i="2" s="1"/>
  <c r="U72" i="2"/>
  <c r="BF41" i="2" s="1"/>
  <c r="AM76" i="2"/>
  <c r="Q14" i="2"/>
  <c r="AO149" i="2"/>
  <c r="G35" i="2"/>
  <c r="BG48" i="2"/>
  <c r="AO150" i="2"/>
  <c r="BE59" i="2"/>
  <c r="I35" i="2"/>
  <c r="BF59" i="2"/>
  <c r="AO151" i="2"/>
  <c r="BF70" i="2"/>
  <c r="BE70" i="2"/>
  <c r="BG70" i="2"/>
  <c r="AO152" i="2"/>
  <c r="BF81" i="2"/>
  <c r="BE81" i="2"/>
  <c r="BG81" i="2"/>
  <c r="AO153" i="2"/>
  <c r="O35" i="2"/>
  <c r="BG92" i="2"/>
  <c r="BF92" i="2"/>
  <c r="AO154" i="2"/>
  <c r="BE103" i="2"/>
  <c r="Q35" i="2"/>
  <c r="BF103" i="2"/>
  <c r="BG103" i="2"/>
  <c r="AO156" i="2"/>
  <c r="BG125" i="2"/>
  <c r="BF125" i="2"/>
  <c r="BE125" i="2"/>
  <c r="AO157" i="2"/>
  <c r="W35" i="2"/>
  <c r="BG136" i="2"/>
  <c r="BF136" i="2"/>
  <c r="BE136" i="2"/>
  <c r="AO158" i="2"/>
  <c r="BE147" i="2"/>
  <c r="Y35" i="2"/>
  <c r="BF147" i="2"/>
  <c r="BG147" i="2"/>
  <c r="U50" i="1"/>
  <c r="G8" i="1" s="1"/>
  <c r="U80" i="1"/>
  <c r="Y14" i="1" s="1"/>
  <c r="U88" i="1"/>
  <c r="U89" i="1"/>
  <c r="U131" i="1"/>
  <c r="U132" i="1"/>
  <c r="Q29" i="1" s="1"/>
  <c r="BD141" i="1"/>
  <c r="U152" i="1"/>
  <c r="AO33" i="2"/>
  <c r="BB6" i="2"/>
  <c r="AZ32" i="2"/>
  <c r="AL30" i="2"/>
  <c r="BG33" i="2"/>
  <c r="U70" i="2"/>
  <c r="U86" i="2"/>
  <c r="M16" i="2"/>
  <c r="BA15" i="2" s="1"/>
  <c r="T94" i="2"/>
  <c r="T132" i="2"/>
  <c r="P29" i="2" s="1"/>
  <c r="U133" i="2"/>
  <c r="S29" i="2" s="1"/>
  <c r="S28" i="2"/>
  <c r="BC27" i="2" s="1"/>
  <c r="H31" i="2"/>
  <c r="T139" i="2"/>
  <c r="U140" i="2"/>
  <c r="Z31" i="2"/>
  <c r="T147" i="2"/>
  <c r="BB30" i="1"/>
  <c r="T47" i="1"/>
  <c r="X5" i="1" s="1"/>
  <c r="T72" i="1"/>
  <c r="F14" i="1" s="1"/>
  <c r="U87" i="1"/>
  <c r="U90" i="1"/>
  <c r="T94" i="1"/>
  <c r="T97" i="1"/>
  <c r="T100" i="1"/>
  <c r="T101" i="1"/>
  <c r="T102" i="1"/>
  <c r="T122" i="1"/>
  <c r="R26" i="1" s="1"/>
  <c r="T124" i="1"/>
  <c r="X26" i="1" s="1"/>
  <c r="U133" i="1"/>
  <c r="U134" i="1"/>
  <c r="T143" i="1"/>
  <c r="T149" i="1"/>
  <c r="F35" i="1" s="1"/>
  <c r="U150" i="1"/>
  <c r="AN33" i="2"/>
  <c r="AM30" i="2"/>
  <c r="T131" i="2"/>
  <c r="N29" i="2" s="1"/>
  <c r="N28" i="2"/>
  <c r="BA27" i="2" s="1"/>
  <c r="BG101" i="2"/>
  <c r="Q29" i="2"/>
  <c r="T138" i="2"/>
  <c r="F31" i="2"/>
  <c r="U139" i="2"/>
  <c r="I31" i="2"/>
  <c r="T146" i="2"/>
  <c r="V31" i="2"/>
  <c r="U147" i="2"/>
  <c r="AA32" i="2" s="1"/>
  <c r="AA31" i="2"/>
  <c r="T130" i="2"/>
  <c r="L29" i="2" s="1"/>
  <c r="L28" i="2"/>
  <c r="AZ27" i="2" s="1"/>
  <c r="U131" i="2"/>
  <c r="U138" i="2"/>
  <c r="G31" i="2"/>
  <c r="BA145" i="2"/>
  <c r="T32" i="2"/>
  <c r="U146" i="2"/>
  <c r="W32" i="2" s="1"/>
  <c r="W31" i="2"/>
  <c r="AN28" i="2" s="1"/>
  <c r="BA33" i="1"/>
  <c r="S42" i="1"/>
  <c r="O4" i="1" s="1"/>
  <c r="AX17" i="1" s="1"/>
  <c r="T45" i="1"/>
  <c r="U53" i="1"/>
  <c r="O8" i="1" s="1"/>
  <c r="U54" i="1"/>
  <c r="Q8" i="1" s="1"/>
  <c r="U58" i="1"/>
  <c r="Y8" i="1" s="1"/>
  <c r="T77" i="1"/>
  <c r="R14" i="1" s="1"/>
  <c r="U91" i="1"/>
  <c r="T118" i="1"/>
  <c r="J26" i="1" s="1"/>
  <c r="U119" i="1"/>
  <c r="U120" i="1"/>
  <c r="U136" i="1"/>
  <c r="AA29" i="1" s="1"/>
  <c r="T145" i="1"/>
  <c r="AX3" i="2"/>
  <c r="BB12" i="2"/>
  <c r="AM24" i="2"/>
  <c r="AQ24" i="2" s="1"/>
  <c r="AR24" i="2" s="1"/>
  <c r="AM28" i="2"/>
  <c r="U68" i="2"/>
  <c r="W11" i="2" s="1"/>
  <c r="T99" i="2"/>
  <c r="BC99" i="2" s="1"/>
  <c r="U100" i="2"/>
  <c r="U105" i="2"/>
  <c r="G22" i="2"/>
  <c r="AN4" i="2" s="1"/>
  <c r="U113" i="2"/>
  <c r="Y22" i="2"/>
  <c r="U118" i="2"/>
  <c r="K25" i="2"/>
  <c r="AZ24" i="2" s="1"/>
  <c r="T144" i="2"/>
  <c r="R31" i="2"/>
  <c r="BD30" i="2" s="1"/>
  <c r="U145" i="2"/>
  <c r="U32" i="2" s="1"/>
  <c r="P31" i="2"/>
  <c r="T143" i="2"/>
  <c r="AX27" i="2"/>
  <c r="BF32" i="2"/>
  <c r="BB33" i="2"/>
  <c r="BF33" i="2"/>
  <c r="S41" i="2"/>
  <c r="M4" i="2" s="1"/>
  <c r="T46" i="2"/>
  <c r="V5" i="2" s="1"/>
  <c r="U66" i="2"/>
  <c r="S11" i="2" s="1"/>
  <c r="S84" i="2"/>
  <c r="I16" i="2" s="1"/>
  <c r="AM16" i="2" s="1"/>
  <c r="T133" i="2"/>
  <c r="T149" i="2"/>
  <c r="T150" i="2"/>
  <c r="H35" i="2" s="1"/>
  <c r="T151" i="2"/>
  <c r="T152" i="2"/>
  <c r="L35" i="2" s="1"/>
  <c r="T153" i="2"/>
  <c r="N35" i="2" s="1"/>
  <c r="T154" i="2"/>
  <c r="P35" i="2" s="1"/>
  <c r="T155" i="2"/>
  <c r="T156" i="2"/>
  <c r="T157" i="2"/>
  <c r="T158" i="2"/>
  <c r="X35" i="2" s="1"/>
  <c r="AX12" i="2"/>
  <c r="BB32" i="2"/>
  <c r="BA21" i="2"/>
  <c r="BD24" i="2"/>
  <c r="AZ33" i="2"/>
  <c r="BD33" i="2"/>
  <c r="S51" i="2"/>
  <c r="U56" i="2"/>
  <c r="U59" i="2"/>
  <c r="T76" i="2"/>
  <c r="U79" i="2"/>
  <c r="U101" i="2"/>
  <c r="U110" i="2"/>
  <c r="BG99" i="2" s="1"/>
  <c r="U130" i="2"/>
  <c r="U109" i="2"/>
  <c r="BB15" i="2"/>
  <c r="BG26" i="2"/>
  <c r="U57" i="2"/>
  <c r="W8" i="2" s="1"/>
  <c r="U92" i="2"/>
  <c r="U108" i="2"/>
  <c r="U121" i="2"/>
  <c r="U128" i="2"/>
  <c r="U136" i="2"/>
  <c r="AA29" i="2" s="1"/>
  <c r="BC8" i="2"/>
  <c r="AL27" i="2"/>
  <c r="AL33" i="2"/>
  <c r="T69" i="2"/>
  <c r="U80" i="2"/>
  <c r="T119" i="2"/>
  <c r="L26" i="2" s="1"/>
  <c r="T134" i="2"/>
  <c r="T29" i="2" s="1"/>
  <c r="U135" i="2"/>
  <c r="Y29" i="2" s="1"/>
  <c r="S63" i="3"/>
  <c r="M10" i="3" s="1"/>
  <c r="R63" i="3"/>
  <c r="N4" i="1"/>
  <c r="S74" i="1"/>
  <c r="K13" i="1" s="1"/>
  <c r="R74" i="1"/>
  <c r="J13" i="1" s="1"/>
  <c r="AM12" i="1"/>
  <c r="AL12" i="1"/>
  <c r="AO9" i="1"/>
  <c r="U53" i="2"/>
  <c r="O8" i="2" s="1"/>
  <c r="O7" i="2"/>
  <c r="BA6" i="2" s="1"/>
  <c r="S39" i="3"/>
  <c r="R84" i="3"/>
  <c r="H16" i="3" s="1"/>
  <c r="R40" i="1"/>
  <c r="J4" i="1" s="1"/>
  <c r="S40" i="1"/>
  <c r="K4" i="1" s="1"/>
  <c r="AL3" i="1"/>
  <c r="S52" i="1"/>
  <c r="M7" i="1" s="1"/>
  <c r="AL6" i="1"/>
  <c r="R52" i="1"/>
  <c r="AM6" i="1"/>
  <c r="S73" i="2"/>
  <c r="T73" i="2" s="1"/>
  <c r="H13" i="2"/>
  <c r="S65" i="3"/>
  <c r="Q10" i="3" s="1"/>
  <c r="R65" i="3"/>
  <c r="P10" i="3" s="1"/>
  <c r="AN6" i="2"/>
  <c r="R84" i="2"/>
  <c r="S84" i="1"/>
  <c r="I16" i="1" s="1"/>
  <c r="AM16" i="1" s="1"/>
  <c r="R84" i="1"/>
  <c r="H16" i="1" s="1"/>
  <c r="AN6" i="1"/>
  <c r="U41" i="2"/>
  <c r="S41" i="3"/>
  <c r="M4" i="3" s="1"/>
  <c r="AZ3" i="3" s="1"/>
  <c r="R51" i="2"/>
  <c r="J7" i="2" s="1"/>
  <c r="AY11" i="2" s="1"/>
  <c r="K7" i="2"/>
  <c r="R75" i="2"/>
  <c r="N13" i="2" s="1"/>
  <c r="S75" i="2"/>
  <c r="AM12" i="2"/>
  <c r="S62" i="3"/>
  <c r="I10" i="3" s="1"/>
  <c r="S64" i="1"/>
  <c r="O10" i="1" s="1"/>
  <c r="R64" i="1"/>
  <c r="AM9" i="1"/>
  <c r="AL9" i="1"/>
  <c r="AO15" i="1"/>
  <c r="R39" i="1"/>
  <c r="H4" i="1" s="1"/>
  <c r="S39" i="1"/>
  <c r="I4" i="1" s="1"/>
  <c r="R83" i="2"/>
  <c r="F16" i="2" s="1"/>
  <c r="BA5" i="2" s="1"/>
  <c r="AN3" i="2"/>
  <c r="AL15" i="2"/>
  <c r="AO3" i="2"/>
  <c r="R63" i="2"/>
  <c r="L10" i="2" s="1"/>
  <c r="AM9" i="2"/>
  <c r="AO12" i="2"/>
  <c r="U43" i="2"/>
  <c r="Q5" i="2" s="1"/>
  <c r="T39" i="2"/>
  <c r="U46" i="2"/>
  <c r="U50" i="2"/>
  <c r="BG39" i="2" s="1"/>
  <c r="U47" i="2"/>
  <c r="BF138" i="2" s="1"/>
  <c r="AX8" i="2"/>
  <c r="T41" i="2"/>
  <c r="L5" i="2" s="1"/>
  <c r="AX6" i="2"/>
  <c r="T44" i="2"/>
  <c r="R5" i="2" s="1"/>
  <c r="U45" i="2"/>
  <c r="T48" i="2"/>
  <c r="P7" i="3"/>
  <c r="AM6" i="3"/>
  <c r="S73" i="3"/>
  <c r="U73" i="3" s="1"/>
  <c r="AM73" i="3" s="1"/>
  <c r="R85" i="3"/>
  <c r="J16" i="3" s="1"/>
  <c r="S85" i="3"/>
  <c r="K16" i="3" s="1"/>
  <c r="R75" i="1"/>
  <c r="N13" i="1" s="1"/>
  <c r="BA12" i="1" s="1"/>
  <c r="S51" i="1"/>
  <c r="K7" i="1" s="1"/>
  <c r="AN9" i="1"/>
  <c r="AM15" i="1"/>
  <c r="AN3" i="1"/>
  <c r="AX15" i="1"/>
  <c r="AL15" i="1"/>
  <c r="AO3" i="1"/>
  <c r="U83" i="1"/>
  <c r="S63" i="1"/>
  <c r="M10" i="1" s="1"/>
  <c r="AN12" i="1"/>
  <c r="AO12" i="1"/>
  <c r="R40" i="2"/>
  <c r="J4" i="2" s="1"/>
  <c r="S40" i="2"/>
  <c r="K4" i="2" s="1"/>
  <c r="D40" i="2"/>
  <c r="BG55" i="2"/>
  <c r="BE55" i="2"/>
  <c r="I23" i="2"/>
  <c r="BF55" i="2"/>
  <c r="BF155" i="2"/>
  <c r="AA23" i="2"/>
  <c r="BE44" i="2"/>
  <c r="G23" i="2"/>
  <c r="BF44" i="2"/>
  <c r="BG44" i="2"/>
  <c r="BG66" i="2"/>
  <c r="K23" i="2"/>
  <c r="BE66" i="2"/>
  <c r="BF66" i="2"/>
  <c r="W23" i="2"/>
  <c r="AN9" i="2"/>
  <c r="AN15" i="2"/>
  <c r="AN21" i="2"/>
  <c r="T105" i="2"/>
  <c r="BH44" i="2" s="1"/>
  <c r="T106" i="2"/>
  <c r="T107" i="2"/>
  <c r="T108" i="2"/>
  <c r="BC108" i="2" s="1"/>
  <c r="T109" i="2"/>
  <c r="BA109" i="2" s="1"/>
  <c r="T110" i="2"/>
  <c r="T111" i="2"/>
  <c r="T112" i="2"/>
  <c r="V23" i="2" s="1"/>
  <c r="T113" i="2"/>
  <c r="X23" i="2" s="1"/>
  <c r="T114" i="2"/>
  <c r="Z23" i="2" s="1"/>
  <c r="T117" i="2"/>
  <c r="T121" i="2"/>
  <c r="P26" i="2" s="1"/>
  <c r="T125" i="2"/>
  <c r="Z26" i="2" s="1"/>
  <c r="AO9" i="2"/>
  <c r="AO15" i="2"/>
  <c r="AL21" i="2"/>
  <c r="BE32" i="2"/>
  <c r="U94" i="2"/>
  <c r="U95" i="2"/>
  <c r="AM95" i="2" s="1"/>
  <c r="U96" i="2"/>
  <c r="U97" i="2"/>
  <c r="U98" i="2"/>
  <c r="BF87" i="2" s="1"/>
  <c r="U99" i="2"/>
  <c r="U103" i="2"/>
  <c r="BF114" i="2" s="1"/>
  <c r="T118" i="2"/>
  <c r="U119" i="2"/>
  <c r="AO119" i="2" s="1"/>
  <c r="T122" i="2"/>
  <c r="U123" i="2"/>
  <c r="W26" i="2" s="1"/>
  <c r="AM21" i="2"/>
  <c r="BA24" i="2"/>
  <c r="BC24" i="2"/>
  <c r="BE24" i="2"/>
  <c r="BG24" i="2"/>
  <c r="U102" i="2"/>
  <c r="U116" i="2"/>
  <c r="U120" i="2"/>
  <c r="U124" i="2"/>
  <c r="Y26" i="2" s="1"/>
  <c r="U87" i="2"/>
  <c r="U88" i="2"/>
  <c r="BB23" i="2"/>
  <c r="U89" i="2"/>
  <c r="AM15" i="2"/>
  <c r="AL12" i="2"/>
  <c r="T77" i="2"/>
  <c r="R10" i="2"/>
  <c r="AO21" i="2"/>
  <c r="AQ21" i="2" s="1"/>
  <c r="AL9" i="2"/>
  <c r="T65" i="2"/>
  <c r="BD65" i="2" s="1"/>
  <c r="T66" i="2"/>
  <c r="BH107" i="2" s="1"/>
  <c r="T67" i="2"/>
  <c r="BA67" i="2" s="1"/>
  <c r="AN22" i="2"/>
  <c r="P10" i="2"/>
  <c r="BB9" i="2" s="1"/>
  <c r="AL6" i="2"/>
  <c r="U55" i="2"/>
  <c r="AM6" i="2"/>
  <c r="U54" i="2"/>
  <c r="Q8" i="2" s="1"/>
  <c r="T45" i="2"/>
  <c r="T43" i="2"/>
  <c r="P5" i="2" s="1"/>
  <c r="U44" i="2"/>
  <c r="S5" i="2" s="1"/>
  <c r="AL3" i="2"/>
  <c r="AQ27" i="2"/>
  <c r="BE76" i="1"/>
  <c r="BF76" i="1"/>
  <c r="BG76" i="1"/>
  <c r="BH76" i="1"/>
  <c r="BF65" i="1"/>
  <c r="BG65" i="1"/>
  <c r="BH65" i="1"/>
  <c r="BE65" i="1"/>
  <c r="BE54" i="1"/>
  <c r="U94" i="1"/>
  <c r="BD94" i="1" s="1"/>
  <c r="U98" i="1"/>
  <c r="BC87" i="1"/>
  <c r="P17" i="1"/>
  <c r="BH98" i="1"/>
  <c r="AO87" i="1"/>
  <c r="T76" i="1"/>
  <c r="P14" i="1" s="1"/>
  <c r="T65" i="1"/>
  <c r="P11" i="1" s="1"/>
  <c r="Q10" i="1"/>
  <c r="BB9" i="1" s="1"/>
  <c r="BB6" i="1"/>
  <c r="D43" i="2"/>
  <c r="D42" i="2"/>
  <c r="AO22" i="2"/>
  <c r="AX23" i="2"/>
  <c r="AX32" i="2"/>
  <c r="AO31" i="2"/>
  <c r="BE30" i="2"/>
  <c r="AN25" i="2"/>
  <c r="BG35" i="2"/>
  <c r="BG72" i="2"/>
  <c r="BF94" i="2"/>
  <c r="AO43" i="2"/>
  <c r="BC46" i="2"/>
  <c r="BA46" i="2"/>
  <c r="BB46" i="2"/>
  <c r="BG117" i="2"/>
  <c r="BE117" i="2"/>
  <c r="BF117" i="2"/>
  <c r="AM56" i="2"/>
  <c r="AO56" i="2"/>
  <c r="BD80" i="2"/>
  <c r="BB80" i="2"/>
  <c r="BA80" i="2"/>
  <c r="X14" i="2"/>
  <c r="BC80" i="2"/>
  <c r="AP33" i="2"/>
  <c r="BD27" i="2"/>
  <c r="BE26" i="2"/>
  <c r="BG27" i="2"/>
  <c r="BF35" i="2"/>
  <c r="AL34" i="2"/>
  <c r="AX33" i="2"/>
  <c r="BC43" i="2"/>
  <c r="BA43" i="2"/>
  <c r="BB43" i="2"/>
  <c r="BC47" i="2"/>
  <c r="BA47" i="2"/>
  <c r="BB47" i="2"/>
  <c r="BF149" i="2"/>
  <c r="BG149" i="2"/>
  <c r="BE149" i="2"/>
  <c r="AM48" i="2"/>
  <c r="AO48" i="2"/>
  <c r="BD78" i="2"/>
  <c r="BB78" i="2"/>
  <c r="BA78" i="2"/>
  <c r="BC78" i="2"/>
  <c r="AM3" i="2"/>
  <c r="AX5" i="2"/>
  <c r="AO6" i="2"/>
  <c r="AL22" i="2"/>
  <c r="AX35" i="2"/>
  <c r="BC44" i="2"/>
  <c r="BF116" i="2"/>
  <c r="AM45" i="2"/>
  <c r="AO45" i="2"/>
  <c r="BE139" i="2"/>
  <c r="BF139" i="2"/>
  <c r="BG139" i="2"/>
  <c r="AM58" i="2"/>
  <c r="AO58" i="2"/>
  <c r="BC3" i="2"/>
  <c r="BC11" i="2"/>
  <c r="U39" i="2"/>
  <c r="AZ12" i="2"/>
  <c r="AZ11" i="2"/>
  <c r="BK24" i="2"/>
  <c r="BJ24" i="2"/>
  <c r="BC39" i="2"/>
  <c r="BB39" i="2"/>
  <c r="BC45" i="2"/>
  <c r="BA45" i="2"/>
  <c r="BB45" i="2"/>
  <c r="BF127" i="2"/>
  <c r="BG127" i="2"/>
  <c r="AM46" i="2"/>
  <c r="BF106" i="2"/>
  <c r="BG106" i="2"/>
  <c r="BE106" i="2"/>
  <c r="AO55" i="2"/>
  <c r="BE96" i="2"/>
  <c r="BF96" i="2"/>
  <c r="AM65" i="2"/>
  <c r="AO65" i="2"/>
  <c r="BG96" i="2"/>
  <c r="BF107" i="2"/>
  <c r="BG107" i="2"/>
  <c r="BE107" i="2"/>
  <c r="AM66" i="2"/>
  <c r="AO66" i="2"/>
  <c r="BG118" i="2"/>
  <c r="BH118" i="2"/>
  <c r="BE118" i="2"/>
  <c r="BF118" i="2"/>
  <c r="AM67" i="2"/>
  <c r="AO67" i="2"/>
  <c r="BH129" i="2"/>
  <c r="BE129" i="2"/>
  <c r="BF129" i="2"/>
  <c r="BG129" i="2"/>
  <c r="AM68" i="2"/>
  <c r="AO68" i="2"/>
  <c r="BE140" i="2"/>
  <c r="BF140" i="2"/>
  <c r="BG140" i="2"/>
  <c r="BH140" i="2"/>
  <c r="AM69" i="2"/>
  <c r="AO69" i="2"/>
  <c r="BG151" i="2"/>
  <c r="BH151" i="2"/>
  <c r="BE151" i="2"/>
  <c r="AO70" i="2"/>
  <c r="BA76" i="2"/>
  <c r="P14" i="2"/>
  <c r="BD77" i="2"/>
  <c r="BB77" i="2"/>
  <c r="BC77" i="2"/>
  <c r="R14" i="2"/>
  <c r="BA77" i="2"/>
  <c r="AP27" i="2"/>
  <c r="AQ30" i="2"/>
  <c r="AM33" i="2"/>
  <c r="AQ33" i="2" s="1"/>
  <c r="BB79" i="2"/>
  <c r="BD81" i="2"/>
  <c r="BB81" i="2"/>
  <c r="AO95" i="2"/>
  <c r="AM97" i="2"/>
  <c r="AO97" i="2"/>
  <c r="BF110" i="2"/>
  <c r="AM99" i="2"/>
  <c r="BG110" i="2"/>
  <c r="AO99" i="2"/>
  <c r="BE110" i="2"/>
  <c r="BH132" i="2"/>
  <c r="BF112" i="2"/>
  <c r="AM101" i="2"/>
  <c r="BE132" i="2"/>
  <c r="BG112" i="2"/>
  <c r="AO101" i="2"/>
  <c r="BF132" i="2"/>
  <c r="BH112" i="2"/>
  <c r="BG132" i="2"/>
  <c r="AM103" i="2"/>
  <c r="BG154" i="2"/>
  <c r="BH154" i="2"/>
  <c r="BH114" i="2"/>
  <c r="BB118" i="2"/>
  <c r="BH78" i="2"/>
  <c r="AM119" i="2"/>
  <c r="BF78" i="2"/>
  <c r="BB122" i="2"/>
  <c r="BE134" i="2"/>
  <c r="BF134" i="2"/>
  <c r="AO123" i="2"/>
  <c r="BD129" i="2"/>
  <c r="BA129" i="2"/>
  <c r="BB129" i="2"/>
  <c r="BC129" i="2"/>
  <c r="AM130" i="2"/>
  <c r="BH79" i="2"/>
  <c r="AO130" i="2"/>
  <c r="BF79" i="2"/>
  <c r="BD133" i="2"/>
  <c r="BG123" i="2"/>
  <c r="AM134" i="2"/>
  <c r="BH123" i="2"/>
  <c r="AO134" i="2"/>
  <c r="BE123" i="2"/>
  <c r="BF123" i="2"/>
  <c r="BD149" i="2"/>
  <c r="BA149" i="2"/>
  <c r="BB150" i="2"/>
  <c r="BC150" i="2"/>
  <c r="BD150" i="2"/>
  <c r="BA150" i="2"/>
  <c r="BB151" i="2"/>
  <c r="BC151" i="2"/>
  <c r="BD151" i="2"/>
  <c r="BA151" i="2"/>
  <c r="BB152" i="2"/>
  <c r="BC152" i="2"/>
  <c r="BH81" i="2"/>
  <c r="BD152" i="2"/>
  <c r="BA152" i="2"/>
  <c r="BB153" i="2"/>
  <c r="BH92" i="2"/>
  <c r="BC153" i="2"/>
  <c r="BD153" i="2"/>
  <c r="BA153" i="2"/>
  <c r="BB154" i="2"/>
  <c r="BC154" i="2"/>
  <c r="BD154" i="2"/>
  <c r="BA154" i="2"/>
  <c r="BH103" i="2"/>
  <c r="BB155" i="2"/>
  <c r="BC155" i="2"/>
  <c r="BA155" i="2"/>
  <c r="BD156" i="2"/>
  <c r="BA156" i="2"/>
  <c r="BB157" i="2"/>
  <c r="BC157" i="2"/>
  <c r="BB158" i="2"/>
  <c r="BC158" i="2"/>
  <c r="BD158" i="2"/>
  <c r="BA158" i="2"/>
  <c r="BH147" i="2"/>
  <c r="BF27" i="2"/>
  <c r="T50" i="2"/>
  <c r="T52" i="2"/>
  <c r="T53" i="2"/>
  <c r="T54" i="2"/>
  <c r="T55" i="2"/>
  <c r="BH106" i="2" s="1"/>
  <c r="T56" i="2"/>
  <c r="BH117" i="2" s="1"/>
  <c r="T57" i="2"/>
  <c r="T58" i="2"/>
  <c r="T59" i="2"/>
  <c r="BD66" i="2"/>
  <c r="BD67" i="2"/>
  <c r="BD68" i="2"/>
  <c r="BD69" i="2"/>
  <c r="BD70" i="2"/>
  <c r="BA79" i="2"/>
  <c r="BA81" i="2"/>
  <c r="T86" i="2"/>
  <c r="T88" i="2"/>
  <c r="T90" i="2"/>
  <c r="T92" i="2"/>
  <c r="BE97" i="2"/>
  <c r="BF97" i="2"/>
  <c r="BF108" i="2"/>
  <c r="BG108" i="2"/>
  <c r="BE108" i="2"/>
  <c r="BH130" i="2"/>
  <c r="BE130" i="2"/>
  <c r="BG130" i="2"/>
  <c r="BF152" i="2"/>
  <c r="BG152" i="2"/>
  <c r="BH152" i="2"/>
  <c r="BE152" i="2"/>
  <c r="AO81" i="2"/>
  <c r="BE98" i="2"/>
  <c r="BF98" i="2"/>
  <c r="AM87" i="2"/>
  <c r="BE120" i="2"/>
  <c r="BF120" i="2"/>
  <c r="BE142" i="2"/>
  <c r="BF142" i="2"/>
  <c r="AM91" i="2"/>
  <c r="BG142" i="2"/>
  <c r="BA94" i="2"/>
  <c r="BB94" i="2"/>
  <c r="BD94" i="2"/>
  <c r="BA96" i="2"/>
  <c r="BB96" i="2"/>
  <c r="BD96" i="2"/>
  <c r="BA98" i="2"/>
  <c r="BB98" i="2"/>
  <c r="BD98" i="2"/>
  <c r="BA100" i="2"/>
  <c r="BB100" i="2"/>
  <c r="BD100" i="2"/>
  <c r="BA102" i="2"/>
  <c r="BB102" i="2"/>
  <c r="BD102" i="2"/>
  <c r="AO105" i="2"/>
  <c r="AM105" i="2"/>
  <c r="BB106" i="2"/>
  <c r="AO107" i="2"/>
  <c r="AM107" i="2"/>
  <c r="BA110" i="2"/>
  <c r="BG122" i="2"/>
  <c r="AO111" i="2"/>
  <c r="BH122" i="2"/>
  <c r="BE122" i="2"/>
  <c r="BF122" i="2"/>
  <c r="AM111" i="2"/>
  <c r="AM116" i="2"/>
  <c r="AO116" i="2"/>
  <c r="BC119" i="2"/>
  <c r="BD119" i="2"/>
  <c r="BA119" i="2"/>
  <c r="BB119" i="2"/>
  <c r="BH89" i="2"/>
  <c r="AO120" i="2"/>
  <c r="BG89" i="2"/>
  <c r="BC123" i="2"/>
  <c r="BA123" i="2"/>
  <c r="BB123" i="2"/>
  <c r="BE145" i="2"/>
  <c r="BF145" i="2"/>
  <c r="BG145" i="2"/>
  <c r="AM124" i="2"/>
  <c r="BH145" i="2"/>
  <c r="AO124" i="2"/>
  <c r="AM127" i="2"/>
  <c r="AO127" i="2"/>
  <c r="BD130" i="2"/>
  <c r="BA130" i="2"/>
  <c r="BB130" i="2"/>
  <c r="BC130" i="2"/>
  <c r="BH90" i="2"/>
  <c r="AM131" i="2"/>
  <c r="BE90" i="2"/>
  <c r="AO131" i="2"/>
  <c r="BG90" i="2"/>
  <c r="BD134" i="2"/>
  <c r="BA134" i="2"/>
  <c r="BB134" i="2"/>
  <c r="BC134" i="2"/>
  <c r="BF146" i="2"/>
  <c r="AM135" i="2"/>
  <c r="AM138" i="2"/>
  <c r="AO138" i="2"/>
  <c r="AM139" i="2"/>
  <c r="AO139" i="2"/>
  <c r="AM140" i="2"/>
  <c r="AO140" i="2"/>
  <c r="AM142" i="2"/>
  <c r="BH91" i="2"/>
  <c r="AO142" i="2"/>
  <c r="BE91" i="2"/>
  <c r="BG91" i="2"/>
  <c r="AM143" i="2"/>
  <c r="BE102" i="2"/>
  <c r="AO143" i="2"/>
  <c r="BF102" i="2"/>
  <c r="BH102" i="2"/>
  <c r="AM144" i="2"/>
  <c r="AO144" i="2"/>
  <c r="BE113" i="2"/>
  <c r="AM145" i="2"/>
  <c r="BG124" i="2"/>
  <c r="AO145" i="2"/>
  <c r="BH124" i="2"/>
  <c r="BE124" i="2"/>
  <c r="BF124" i="2"/>
  <c r="AM146" i="2"/>
  <c r="BH135" i="2"/>
  <c r="AO146" i="2"/>
  <c r="BE135" i="2"/>
  <c r="BF135" i="2"/>
  <c r="BG135" i="2"/>
  <c r="BF158" i="2"/>
  <c r="AM147" i="2"/>
  <c r="BG158" i="2"/>
  <c r="AO147" i="2"/>
  <c r="BH158" i="2"/>
  <c r="BE158" i="2"/>
  <c r="BC65" i="2"/>
  <c r="BC67" i="2"/>
  <c r="BC68" i="2"/>
  <c r="BC69" i="2"/>
  <c r="BC70" i="2"/>
  <c r="BG98" i="2"/>
  <c r="BH109" i="2"/>
  <c r="AM94" i="2"/>
  <c r="AO94" i="2"/>
  <c r="AO96" i="2"/>
  <c r="AM98" i="2"/>
  <c r="BH87" i="2"/>
  <c r="AO98" i="2"/>
  <c r="BE87" i="2"/>
  <c r="BG87" i="2"/>
  <c r="BG121" i="2"/>
  <c r="BF111" i="2"/>
  <c r="AM100" i="2"/>
  <c r="BH121" i="2"/>
  <c r="BG111" i="2"/>
  <c r="AO100" i="2"/>
  <c r="BE121" i="2"/>
  <c r="BH111" i="2"/>
  <c r="BF121" i="2"/>
  <c r="BE143" i="2"/>
  <c r="BF113" i="2"/>
  <c r="AM102" i="2"/>
  <c r="BF143" i="2"/>
  <c r="BG113" i="2"/>
  <c r="AO102" i="2"/>
  <c r="BG143" i="2"/>
  <c r="BH113" i="2"/>
  <c r="BH143" i="2"/>
  <c r="BC116" i="2"/>
  <c r="BD116" i="2"/>
  <c r="BA116" i="2"/>
  <c r="BB116" i="2"/>
  <c r="AM117" i="2"/>
  <c r="AO117" i="2"/>
  <c r="BC120" i="2"/>
  <c r="BA120" i="2"/>
  <c r="BB120" i="2"/>
  <c r="BC124" i="2"/>
  <c r="BD124" i="2"/>
  <c r="BA124" i="2"/>
  <c r="BB124" i="2"/>
  <c r="BF156" i="2"/>
  <c r="BG156" i="2"/>
  <c r="AM125" i="2"/>
  <c r="BE156" i="2"/>
  <c r="AO125" i="2"/>
  <c r="BD127" i="2"/>
  <c r="BA127" i="2"/>
  <c r="BB127" i="2"/>
  <c r="BC127" i="2"/>
  <c r="AM128" i="2"/>
  <c r="AO128" i="2"/>
  <c r="BD131" i="2"/>
  <c r="BA131" i="2"/>
  <c r="BB131" i="2"/>
  <c r="BC131" i="2"/>
  <c r="BE101" i="2"/>
  <c r="AM132" i="2"/>
  <c r="BF101" i="2"/>
  <c r="AO132" i="2"/>
  <c r="BH101" i="2"/>
  <c r="BD135" i="2"/>
  <c r="BA135" i="2"/>
  <c r="BB135" i="2"/>
  <c r="BC135" i="2"/>
  <c r="BF157" i="2"/>
  <c r="BG157" i="2"/>
  <c r="AM136" i="2"/>
  <c r="BH157" i="2"/>
  <c r="AO136" i="2"/>
  <c r="BE157" i="2"/>
  <c r="BB66" i="2"/>
  <c r="BB67" i="2"/>
  <c r="BB68" i="2"/>
  <c r="BB69" i="2"/>
  <c r="BB70" i="2"/>
  <c r="BG75" i="2"/>
  <c r="T85" i="2"/>
  <c r="AO86" i="2"/>
  <c r="T87" i="2"/>
  <c r="T89" i="2"/>
  <c r="T91" i="2"/>
  <c r="BH142" i="2" s="1"/>
  <c r="BC94" i="2"/>
  <c r="BC96" i="2"/>
  <c r="BC98" i="2"/>
  <c r="BC100" i="2"/>
  <c r="BC102" i="2"/>
  <c r="BG119" i="2"/>
  <c r="BH119" i="2"/>
  <c r="BE119" i="2"/>
  <c r="BF119" i="2"/>
  <c r="AO78" i="2"/>
  <c r="BE141" i="2"/>
  <c r="BF141" i="2"/>
  <c r="BG141" i="2"/>
  <c r="BH141" i="2"/>
  <c r="AO80" i="2"/>
  <c r="BF109" i="2"/>
  <c r="BG109" i="2"/>
  <c r="AM88" i="2"/>
  <c r="BE109" i="2"/>
  <c r="BH131" i="2"/>
  <c r="BE131" i="2"/>
  <c r="AM90" i="2"/>
  <c r="BF131" i="2"/>
  <c r="BG131" i="2"/>
  <c r="BF153" i="2"/>
  <c r="BG153" i="2"/>
  <c r="AM92" i="2"/>
  <c r="BH153" i="2"/>
  <c r="BE153" i="2"/>
  <c r="BA95" i="2"/>
  <c r="BB95" i="2"/>
  <c r="BD95" i="2"/>
  <c r="BA97" i="2"/>
  <c r="BB97" i="2"/>
  <c r="BD97" i="2"/>
  <c r="BA99" i="2"/>
  <c r="BB99" i="2"/>
  <c r="BD99" i="2"/>
  <c r="BA101" i="2"/>
  <c r="BB101" i="2"/>
  <c r="BD101" i="2"/>
  <c r="BA103" i="2"/>
  <c r="BB103" i="2"/>
  <c r="BD103" i="2"/>
  <c r="BB105" i="2"/>
  <c r="BC105" i="2"/>
  <c r="BA105" i="2"/>
  <c r="AO106" i="2"/>
  <c r="AM106" i="2"/>
  <c r="BB107" i="2"/>
  <c r="BC107" i="2"/>
  <c r="BA107" i="2"/>
  <c r="AO110" i="2"/>
  <c r="BE99" i="2"/>
  <c r="BF99" i="2"/>
  <c r="AM110" i="2"/>
  <c r="BH99" i="2"/>
  <c r="BB111" i="2"/>
  <c r="BC111" i="2"/>
  <c r="BD111" i="2"/>
  <c r="BA111" i="2"/>
  <c r="BB112" i="2"/>
  <c r="BC112" i="2"/>
  <c r="BD112" i="2"/>
  <c r="BA112" i="2"/>
  <c r="BB113" i="2"/>
  <c r="BC113" i="2"/>
  <c r="BD113" i="2"/>
  <c r="BA113" i="2"/>
  <c r="BD114" i="2"/>
  <c r="BA114" i="2"/>
  <c r="BC117" i="2"/>
  <c r="BD117" i="2"/>
  <c r="BA117" i="2"/>
  <c r="BB117" i="2"/>
  <c r="AM118" i="2"/>
  <c r="AO118" i="2"/>
  <c r="AM122" i="2"/>
  <c r="AO122" i="2"/>
  <c r="BE111" i="2"/>
  <c r="BC125" i="2"/>
  <c r="BD128" i="2"/>
  <c r="BA128" i="2"/>
  <c r="BB128" i="2"/>
  <c r="BC128" i="2"/>
  <c r="AM129" i="2"/>
  <c r="AO129" i="2"/>
  <c r="BD132" i="2"/>
  <c r="BA132" i="2"/>
  <c r="BB132" i="2"/>
  <c r="BC132" i="2"/>
  <c r="AM133" i="2"/>
  <c r="AO133" i="2"/>
  <c r="BE112" i="2"/>
  <c r="BD136" i="2"/>
  <c r="BA136" i="2"/>
  <c r="BB136" i="2"/>
  <c r="BC136" i="2"/>
  <c r="AO76" i="2"/>
  <c r="AO77" i="2"/>
  <c r="AM79" i="2"/>
  <c r="AM81" i="2"/>
  <c r="BG97" i="2"/>
  <c r="BH108" i="2"/>
  <c r="BH110" i="2"/>
  <c r="AM112" i="2"/>
  <c r="AM113" i="2"/>
  <c r="AM114" i="2"/>
  <c r="BG133" i="2"/>
  <c r="BD138" i="2"/>
  <c r="BD139" i="2"/>
  <c r="BD140" i="2"/>
  <c r="BD142" i="2"/>
  <c r="BD143" i="2"/>
  <c r="BD144" i="2"/>
  <c r="BH144" i="2"/>
  <c r="BD145" i="2"/>
  <c r="BD146" i="2"/>
  <c r="BD147" i="2"/>
  <c r="AM149" i="2"/>
  <c r="AM150" i="2"/>
  <c r="AM151" i="2"/>
  <c r="AM152" i="2"/>
  <c r="AM153" i="2"/>
  <c r="AM154" i="2"/>
  <c r="AM155" i="2"/>
  <c r="BE155" i="2"/>
  <c r="AM156" i="2"/>
  <c r="AM157" i="2"/>
  <c r="AM158" i="2"/>
  <c r="BF133" i="2"/>
  <c r="BC138" i="2"/>
  <c r="BC139" i="2"/>
  <c r="BC140" i="2"/>
  <c r="BC141" i="2"/>
  <c r="BC142" i="2"/>
  <c r="BC143" i="2"/>
  <c r="BC144" i="2"/>
  <c r="BG144" i="2"/>
  <c r="BC145" i="2"/>
  <c r="BC146" i="2"/>
  <c r="BC147" i="2"/>
  <c r="BE133" i="2"/>
  <c r="BB138" i="2"/>
  <c r="BB139" i="2"/>
  <c r="BB140" i="2"/>
  <c r="BB141" i="2"/>
  <c r="BB142" i="2"/>
  <c r="BB143" i="2"/>
  <c r="BB144" i="2"/>
  <c r="BF144" i="2"/>
  <c r="BB145" i="2"/>
  <c r="BB146" i="2"/>
  <c r="BB147" i="2"/>
  <c r="BG155" i="2"/>
  <c r="AO112" i="2"/>
  <c r="AO113" i="2"/>
  <c r="AO114" i="2"/>
  <c r="BK24" i="1"/>
  <c r="AR24" i="1"/>
  <c r="BJ24" i="1"/>
  <c r="AO31" i="1"/>
  <c r="AQ31" i="1" s="1"/>
  <c r="D43" i="1"/>
  <c r="D42" i="1"/>
  <c r="BC44" i="1"/>
  <c r="BD44" i="1"/>
  <c r="BA44" i="1"/>
  <c r="BB44" i="1"/>
  <c r="BE116" i="1"/>
  <c r="BC48" i="1"/>
  <c r="BD48" i="1"/>
  <c r="BA48" i="1"/>
  <c r="BB48" i="1"/>
  <c r="BH128" i="1"/>
  <c r="BE128" i="1"/>
  <c r="BF128" i="1"/>
  <c r="BG128" i="1"/>
  <c r="AM57" i="1"/>
  <c r="AO57" i="1"/>
  <c r="BE139" i="1"/>
  <c r="BF139" i="1"/>
  <c r="BG139" i="1"/>
  <c r="AM58" i="1"/>
  <c r="BH139" i="1"/>
  <c r="AO58" i="1"/>
  <c r="BF150" i="1"/>
  <c r="BG150" i="1"/>
  <c r="BE150" i="1"/>
  <c r="AM59" i="1"/>
  <c r="AO59" i="1"/>
  <c r="BB32" i="1"/>
  <c r="AX23" i="1"/>
  <c r="BC45" i="1"/>
  <c r="BD45" i="1"/>
  <c r="BA45" i="1"/>
  <c r="BB45" i="1"/>
  <c r="BG127" i="1"/>
  <c r="BB76" i="1"/>
  <c r="AN21" i="1"/>
  <c r="AP21" i="1" s="1"/>
  <c r="AN30" i="1"/>
  <c r="AM3" i="1"/>
  <c r="AN28" i="1"/>
  <c r="AP28" i="1" s="1"/>
  <c r="AN34" i="1"/>
  <c r="AP34" i="1" s="1"/>
  <c r="AO6" i="1"/>
  <c r="AQ27" i="1"/>
  <c r="BE94" i="1"/>
  <c r="BF94" i="1"/>
  <c r="BG94" i="1"/>
  <c r="AM43" i="1"/>
  <c r="BH94" i="1"/>
  <c r="AO43" i="1"/>
  <c r="BC46" i="1"/>
  <c r="BA46" i="1"/>
  <c r="BB46" i="1"/>
  <c r="BE138" i="1"/>
  <c r="BF138" i="1"/>
  <c r="BG138" i="1"/>
  <c r="BH138" i="1"/>
  <c r="AM47" i="1"/>
  <c r="AO47" i="1"/>
  <c r="BB77" i="1"/>
  <c r="BC77" i="1"/>
  <c r="BA77" i="1"/>
  <c r="BC3" i="1"/>
  <c r="AO28" i="1"/>
  <c r="AQ28" i="1" s="1"/>
  <c r="BC15" i="1"/>
  <c r="BD35" i="1"/>
  <c r="AL27" i="1"/>
  <c r="AP27" i="1" s="1"/>
  <c r="AM30" i="1"/>
  <c r="BD54" i="1"/>
  <c r="BD55" i="1"/>
  <c r="BD56" i="1"/>
  <c r="BG24" i="1"/>
  <c r="BE35" i="1"/>
  <c r="BD27" i="1"/>
  <c r="BE26" i="1"/>
  <c r="AN25" i="1"/>
  <c r="AP25" i="1" s="1"/>
  <c r="BG27" i="1"/>
  <c r="BF35" i="1"/>
  <c r="BC43" i="1"/>
  <c r="BD43" i="1"/>
  <c r="BA43" i="1"/>
  <c r="BB43" i="1"/>
  <c r="BF105" i="1"/>
  <c r="BG105" i="1"/>
  <c r="BH105" i="1"/>
  <c r="AM44" i="1"/>
  <c r="BE105" i="1"/>
  <c r="AO44" i="1"/>
  <c r="BC47" i="1"/>
  <c r="BD47" i="1"/>
  <c r="BA47" i="1"/>
  <c r="BB47" i="1"/>
  <c r="BF149" i="1"/>
  <c r="BG149" i="1"/>
  <c r="BH149" i="1"/>
  <c r="BE149" i="1"/>
  <c r="AM48" i="1"/>
  <c r="AO48" i="1"/>
  <c r="BE95" i="1"/>
  <c r="BF95" i="1"/>
  <c r="BH95" i="1"/>
  <c r="AM54" i="1"/>
  <c r="AO54" i="1"/>
  <c r="BG95" i="1"/>
  <c r="BF106" i="1"/>
  <c r="BG106" i="1"/>
  <c r="BH106" i="1"/>
  <c r="AM55" i="1"/>
  <c r="BE106" i="1"/>
  <c r="AO55" i="1"/>
  <c r="BG117" i="1"/>
  <c r="BH117" i="1"/>
  <c r="BE117" i="1"/>
  <c r="AM56" i="1"/>
  <c r="AO56" i="1"/>
  <c r="BF117" i="1"/>
  <c r="BA65" i="1"/>
  <c r="BB65" i="1"/>
  <c r="BC65" i="1"/>
  <c r="BD65" i="1"/>
  <c r="BA66" i="1"/>
  <c r="BB66" i="1"/>
  <c r="BC66" i="1"/>
  <c r="BD66" i="1"/>
  <c r="BA67" i="1"/>
  <c r="BB67" i="1"/>
  <c r="BC67" i="1"/>
  <c r="BD67" i="1"/>
  <c r="BA68" i="1"/>
  <c r="BB68" i="1"/>
  <c r="BC68" i="1"/>
  <c r="BA69" i="1"/>
  <c r="BB69" i="1"/>
  <c r="BA70" i="1"/>
  <c r="BB70" i="1"/>
  <c r="BC70" i="1"/>
  <c r="BD70" i="1"/>
  <c r="BB78" i="1"/>
  <c r="BC78" i="1"/>
  <c r="BA78" i="1"/>
  <c r="AP30" i="1"/>
  <c r="AQ33" i="1"/>
  <c r="BE96" i="1"/>
  <c r="BF96" i="1"/>
  <c r="BG107" i="1"/>
  <c r="BH107" i="1"/>
  <c r="BG118" i="1"/>
  <c r="BH118" i="1"/>
  <c r="BE118" i="1"/>
  <c r="BF151" i="1"/>
  <c r="BG151" i="1"/>
  <c r="BH151" i="1"/>
  <c r="BE141" i="1"/>
  <c r="BF141" i="1"/>
  <c r="BG141" i="1"/>
  <c r="BD88" i="1"/>
  <c r="BA88" i="1"/>
  <c r="BG120" i="1"/>
  <c r="AM89" i="1"/>
  <c r="BE120" i="1"/>
  <c r="BD92" i="1"/>
  <c r="BA92" i="1"/>
  <c r="AM96" i="1"/>
  <c r="AO96" i="1"/>
  <c r="BA97" i="1"/>
  <c r="BB97" i="1"/>
  <c r="BA101" i="1"/>
  <c r="BB101" i="1"/>
  <c r="BC101" i="1"/>
  <c r="BA103" i="1"/>
  <c r="BB103" i="1"/>
  <c r="BC103" i="1"/>
  <c r="T107" i="1"/>
  <c r="U107" i="1"/>
  <c r="T111" i="1"/>
  <c r="U111" i="1"/>
  <c r="BC116" i="1"/>
  <c r="BD116" i="1"/>
  <c r="BA116" i="1"/>
  <c r="BC118" i="1"/>
  <c r="BD118" i="1"/>
  <c r="BA118" i="1"/>
  <c r="BC120" i="1"/>
  <c r="BD120" i="1"/>
  <c r="BA120" i="1"/>
  <c r="BC122" i="1"/>
  <c r="BD122" i="1"/>
  <c r="BA122" i="1"/>
  <c r="BC124" i="1"/>
  <c r="BD124" i="1"/>
  <c r="BA124" i="1"/>
  <c r="AM128" i="1"/>
  <c r="AO128" i="1"/>
  <c r="AM130" i="1"/>
  <c r="BH79" i="1"/>
  <c r="AO130" i="1"/>
  <c r="BE101" i="1"/>
  <c r="AM132" i="1"/>
  <c r="BF101" i="1"/>
  <c r="AO132" i="1"/>
  <c r="BG101" i="1"/>
  <c r="BG123" i="1"/>
  <c r="AM134" i="1"/>
  <c r="BH123" i="1"/>
  <c r="AO134" i="1"/>
  <c r="BE123" i="1"/>
  <c r="BF157" i="1"/>
  <c r="BG157" i="1"/>
  <c r="AM136" i="1"/>
  <c r="BH157" i="1"/>
  <c r="AO136" i="1"/>
  <c r="BB149" i="1"/>
  <c r="BC149" i="1"/>
  <c r="BB153" i="1"/>
  <c r="BC153" i="1"/>
  <c r="AO154" i="1"/>
  <c r="BE103" i="1"/>
  <c r="BF103" i="1"/>
  <c r="BG103" i="1"/>
  <c r="BB157" i="1"/>
  <c r="BC157" i="1"/>
  <c r="AO158" i="1"/>
  <c r="BE147" i="1"/>
  <c r="BF147" i="1"/>
  <c r="BG147" i="1"/>
  <c r="BC54" i="1"/>
  <c r="BC55" i="1"/>
  <c r="BC56" i="1"/>
  <c r="BC57" i="1"/>
  <c r="BC58" i="1"/>
  <c r="BC59" i="1"/>
  <c r="BB88" i="1"/>
  <c r="BB92" i="1"/>
  <c r="BD96" i="1"/>
  <c r="BC97" i="1"/>
  <c r="BD101" i="1"/>
  <c r="BD103" i="1"/>
  <c r="BE151" i="1"/>
  <c r="BH130" i="1"/>
  <c r="BE130" i="1"/>
  <c r="BF130" i="1"/>
  <c r="BD87" i="1"/>
  <c r="BA87" i="1"/>
  <c r="BF109" i="1"/>
  <c r="BG109" i="1"/>
  <c r="AM88" i="1"/>
  <c r="BH109" i="1"/>
  <c r="BD91" i="1"/>
  <c r="BA91" i="1"/>
  <c r="BF153" i="1"/>
  <c r="BG153" i="1"/>
  <c r="AM92" i="1"/>
  <c r="BH153" i="1"/>
  <c r="AM95" i="1"/>
  <c r="AO95" i="1"/>
  <c r="BA96" i="1"/>
  <c r="BB96" i="1"/>
  <c r="BF110" i="1"/>
  <c r="AM99" i="1"/>
  <c r="BG110" i="1"/>
  <c r="AO99" i="1"/>
  <c r="BH110" i="1"/>
  <c r="BG121" i="1"/>
  <c r="BF111" i="1"/>
  <c r="AM100" i="1"/>
  <c r="BH121" i="1"/>
  <c r="BG111" i="1"/>
  <c r="AO100" i="1"/>
  <c r="BE121" i="1"/>
  <c r="BH111" i="1"/>
  <c r="BE143" i="1"/>
  <c r="BF113" i="1"/>
  <c r="AM102" i="1"/>
  <c r="BF143" i="1"/>
  <c r="BG113" i="1"/>
  <c r="AO102" i="1"/>
  <c r="BG143" i="1"/>
  <c r="BH113" i="1"/>
  <c r="T108" i="1"/>
  <c r="U108" i="1"/>
  <c r="T112" i="1"/>
  <c r="U112" i="1"/>
  <c r="AM119" i="1"/>
  <c r="BE100" i="1"/>
  <c r="BF100" i="1"/>
  <c r="AM121" i="1"/>
  <c r="BG100" i="1"/>
  <c r="BE134" i="1"/>
  <c r="BF134" i="1"/>
  <c r="AM123" i="1"/>
  <c r="BF156" i="1"/>
  <c r="BG156" i="1"/>
  <c r="AM125" i="1"/>
  <c r="BD127" i="1"/>
  <c r="BA127" i="1"/>
  <c r="BB127" i="1"/>
  <c r="BD129" i="1"/>
  <c r="BA129" i="1"/>
  <c r="BB129" i="1"/>
  <c r="BD131" i="1"/>
  <c r="BA131" i="1"/>
  <c r="BB131" i="1"/>
  <c r="BD133" i="1"/>
  <c r="BA133" i="1"/>
  <c r="BB133" i="1"/>
  <c r="BD135" i="1"/>
  <c r="BA135" i="1"/>
  <c r="BB135" i="1"/>
  <c r="BA138" i="1"/>
  <c r="BB138" i="1"/>
  <c r="BC138" i="1"/>
  <c r="AM139" i="1"/>
  <c r="AO139" i="1"/>
  <c r="BA140" i="1"/>
  <c r="BB140" i="1"/>
  <c r="BC140" i="1"/>
  <c r="AM141" i="1"/>
  <c r="BG80" i="1"/>
  <c r="AO141" i="1"/>
  <c r="BH80" i="1"/>
  <c r="BA142" i="1"/>
  <c r="BB142" i="1"/>
  <c r="BC142" i="1"/>
  <c r="AM143" i="1"/>
  <c r="BE102" i="1"/>
  <c r="AO143" i="1"/>
  <c r="BF102" i="1"/>
  <c r="BG102" i="1"/>
  <c r="BA144" i="1"/>
  <c r="BB144" i="1"/>
  <c r="BC144" i="1"/>
  <c r="AM145" i="1"/>
  <c r="BG124" i="1"/>
  <c r="AO145" i="1"/>
  <c r="BH124" i="1"/>
  <c r="BE124" i="1"/>
  <c r="BA146" i="1"/>
  <c r="BB146" i="1"/>
  <c r="BC146" i="1"/>
  <c r="BF158" i="1"/>
  <c r="AM147" i="1"/>
  <c r="BG158" i="1"/>
  <c r="AO147" i="1"/>
  <c r="BH158" i="1"/>
  <c r="BB150" i="1"/>
  <c r="BC150" i="1"/>
  <c r="BD150" i="1"/>
  <c r="BB154" i="1"/>
  <c r="BC154" i="1"/>
  <c r="BD154" i="1"/>
  <c r="BB158" i="1"/>
  <c r="BC158" i="1"/>
  <c r="BD158" i="1"/>
  <c r="AX30" i="1"/>
  <c r="D40" i="1"/>
  <c r="BB54" i="1"/>
  <c r="BB55" i="1"/>
  <c r="BB56" i="1"/>
  <c r="BB57" i="1"/>
  <c r="BB58" i="1"/>
  <c r="U72" i="1"/>
  <c r="U73" i="1"/>
  <c r="U76" i="1"/>
  <c r="U77" i="1"/>
  <c r="U78" i="1"/>
  <c r="BC79" i="1"/>
  <c r="T80" i="1"/>
  <c r="BH141" i="1" s="1"/>
  <c r="BB87" i="1"/>
  <c r="BB91" i="1"/>
  <c r="BD95" i="1"/>
  <c r="BC96" i="1"/>
  <c r="BD99" i="1"/>
  <c r="BE110" i="1"/>
  <c r="BH143" i="1"/>
  <c r="BH145" i="1"/>
  <c r="BH147" i="1"/>
  <c r="U151" i="1"/>
  <c r="BD151" i="1" s="1"/>
  <c r="U155" i="1"/>
  <c r="BE156" i="1"/>
  <c r="BE98" i="1"/>
  <c r="BF98" i="1"/>
  <c r="AM87" i="1"/>
  <c r="BE142" i="1"/>
  <c r="BF142" i="1"/>
  <c r="AM91" i="1"/>
  <c r="BG142" i="1"/>
  <c r="AM94" i="1"/>
  <c r="AO94" i="1"/>
  <c r="BA95" i="1"/>
  <c r="BB95" i="1"/>
  <c r="AM98" i="1"/>
  <c r="BA99" i="1"/>
  <c r="BB99" i="1"/>
  <c r="BA100" i="1"/>
  <c r="BB100" i="1"/>
  <c r="BC100" i="1"/>
  <c r="BA102" i="1"/>
  <c r="BB102" i="1"/>
  <c r="BC102" i="1"/>
  <c r="T105" i="1"/>
  <c r="U105" i="1"/>
  <c r="T109" i="1"/>
  <c r="U109" i="1"/>
  <c r="T113" i="1"/>
  <c r="U113" i="1"/>
  <c r="AM127" i="1"/>
  <c r="AO127" i="1"/>
  <c r="AM129" i="1"/>
  <c r="AO129" i="1"/>
  <c r="BH90" i="1"/>
  <c r="AM131" i="1"/>
  <c r="BE90" i="1"/>
  <c r="AO131" i="1"/>
  <c r="AM133" i="1"/>
  <c r="AO133" i="1"/>
  <c r="BE146" i="1"/>
  <c r="BF146" i="1"/>
  <c r="AM135" i="1"/>
  <c r="BG146" i="1"/>
  <c r="AO135" i="1"/>
  <c r="BB151" i="1"/>
  <c r="BC151" i="1"/>
  <c r="AO152" i="1"/>
  <c r="BG81" i="1"/>
  <c r="BH81" i="1"/>
  <c r="BB155" i="1"/>
  <c r="BC155" i="1"/>
  <c r="BD155" i="1"/>
  <c r="AO156" i="1"/>
  <c r="BG125" i="1"/>
  <c r="BH125" i="1"/>
  <c r="BE125" i="1"/>
  <c r="AX33" i="1"/>
  <c r="BA54" i="1"/>
  <c r="BA55" i="1"/>
  <c r="BA56" i="1"/>
  <c r="BA57" i="1"/>
  <c r="BA58" i="1"/>
  <c r="AO65" i="1"/>
  <c r="AO67" i="1"/>
  <c r="AO68" i="1"/>
  <c r="AO69" i="1"/>
  <c r="AO70" i="1"/>
  <c r="AO79" i="1"/>
  <c r="BB79" i="1"/>
  <c r="AO80" i="1"/>
  <c r="U81" i="1"/>
  <c r="AO89" i="1"/>
  <c r="T90" i="1"/>
  <c r="BH131" i="1" s="1"/>
  <c r="BC95" i="1"/>
  <c r="BH96" i="1"/>
  <c r="BC99" i="1"/>
  <c r="BD100" i="1"/>
  <c r="BD102" i="1"/>
  <c r="AO116" i="1"/>
  <c r="T117" i="1"/>
  <c r="BF118" i="1"/>
  <c r="T119" i="1"/>
  <c r="BF120" i="1"/>
  <c r="T121" i="1"/>
  <c r="AO122" i="1"/>
  <c r="T123" i="1"/>
  <c r="T125" i="1"/>
  <c r="BH156" i="1" s="1"/>
  <c r="BC127" i="1"/>
  <c r="BC129" i="1"/>
  <c r="BC131" i="1"/>
  <c r="BC133" i="1"/>
  <c r="BC135" i="1"/>
  <c r="BE153" i="1"/>
  <c r="BE157" i="1"/>
  <c r="BC81" i="1"/>
  <c r="BD81" i="1"/>
  <c r="BE131" i="1"/>
  <c r="AM90" i="1"/>
  <c r="BF131" i="1"/>
  <c r="BA94" i="1"/>
  <c r="BB94" i="1"/>
  <c r="AM97" i="1"/>
  <c r="AO97" i="1"/>
  <c r="BA98" i="1"/>
  <c r="BB98" i="1"/>
  <c r="BH132" i="1"/>
  <c r="BF112" i="1"/>
  <c r="AM101" i="1"/>
  <c r="BE132" i="1"/>
  <c r="BG112" i="1"/>
  <c r="AO101" i="1"/>
  <c r="BF132" i="1"/>
  <c r="BH112" i="1"/>
  <c r="BF154" i="1"/>
  <c r="BF114" i="1"/>
  <c r="AM103" i="1"/>
  <c r="BG154" i="1"/>
  <c r="BG114" i="1"/>
  <c r="AO103" i="1"/>
  <c r="BH154" i="1"/>
  <c r="BH114" i="1"/>
  <c r="T106" i="1"/>
  <c r="U106" i="1"/>
  <c r="T110" i="1"/>
  <c r="U110" i="1"/>
  <c r="T114" i="1"/>
  <c r="U114" i="1"/>
  <c r="BH89" i="1"/>
  <c r="BE89" i="1"/>
  <c r="AM120" i="1"/>
  <c r="BE145" i="1"/>
  <c r="BF145" i="1"/>
  <c r="BG145" i="1"/>
  <c r="AM124" i="1"/>
  <c r="BD128" i="1"/>
  <c r="BA128" i="1"/>
  <c r="BB128" i="1"/>
  <c r="BD130" i="1"/>
  <c r="BA130" i="1"/>
  <c r="BB130" i="1"/>
  <c r="BD132" i="1"/>
  <c r="BA132" i="1"/>
  <c r="BB132" i="1"/>
  <c r="BD134" i="1"/>
  <c r="BA134" i="1"/>
  <c r="BB134" i="1"/>
  <c r="BD136" i="1"/>
  <c r="BA136" i="1"/>
  <c r="BB136" i="1"/>
  <c r="AM138" i="1"/>
  <c r="AO138" i="1"/>
  <c r="BA139" i="1"/>
  <c r="BB139" i="1"/>
  <c r="BC139" i="1"/>
  <c r="AM140" i="1"/>
  <c r="AO140" i="1"/>
  <c r="BA141" i="1"/>
  <c r="BB141" i="1"/>
  <c r="BC141" i="1"/>
  <c r="AM142" i="1"/>
  <c r="BH91" i="1"/>
  <c r="AO142" i="1"/>
  <c r="BE91" i="1"/>
  <c r="BA143" i="1"/>
  <c r="BB143" i="1"/>
  <c r="BC143" i="1"/>
  <c r="AM144" i="1"/>
  <c r="AO144" i="1"/>
  <c r="BA145" i="1"/>
  <c r="BB145" i="1"/>
  <c r="BC145" i="1"/>
  <c r="AM146" i="1"/>
  <c r="BH135" i="1"/>
  <c r="AO146" i="1"/>
  <c r="BE135" i="1"/>
  <c r="BF135" i="1"/>
  <c r="BA147" i="1"/>
  <c r="BB147" i="1"/>
  <c r="BC147" i="1"/>
  <c r="BB152" i="1"/>
  <c r="BC152" i="1"/>
  <c r="BD152" i="1"/>
  <c r="BB156" i="1"/>
  <c r="BC156" i="1"/>
  <c r="BD156" i="1"/>
  <c r="AM65" i="1"/>
  <c r="AM67" i="1"/>
  <c r="AM70" i="1"/>
  <c r="AM79" i="1"/>
  <c r="BA79" i="1"/>
  <c r="AM80" i="1"/>
  <c r="T85" i="1"/>
  <c r="AO88" i="1"/>
  <c r="BC88" i="1"/>
  <c r="T89" i="1"/>
  <c r="AO92" i="1"/>
  <c r="BC92" i="1"/>
  <c r="BC94" i="1"/>
  <c r="BG96" i="1"/>
  <c r="BD97" i="1"/>
  <c r="BC98" i="1"/>
  <c r="BH101" i="1"/>
  <c r="BB116" i="1"/>
  <c r="BB118" i="1"/>
  <c r="BB120" i="1"/>
  <c r="BB122" i="1"/>
  <c r="BB124" i="1"/>
  <c r="BG130" i="1"/>
  <c r="BG132" i="1"/>
  <c r="BG134" i="1"/>
  <c r="BH142" i="1"/>
  <c r="BH146" i="1"/>
  <c r="U149" i="1"/>
  <c r="BD149" i="1" s="1"/>
  <c r="BA149" i="1"/>
  <c r="AM150" i="1"/>
  <c r="U153" i="1"/>
  <c r="BD153" i="1" s="1"/>
  <c r="BA153" i="1"/>
  <c r="AM154" i="1"/>
  <c r="BE154" i="1"/>
  <c r="U157" i="1"/>
  <c r="BA157" i="1"/>
  <c r="AM158" i="1"/>
  <c r="BE158" i="1"/>
  <c r="AL3" i="3"/>
  <c r="T55" i="3"/>
  <c r="R8" i="3" s="1"/>
  <c r="AL9" i="3"/>
  <c r="AL12" i="3"/>
  <c r="AL15" i="3"/>
  <c r="BF154" i="3"/>
  <c r="AA20" i="3"/>
  <c r="BB11" i="3"/>
  <c r="BE143" i="3"/>
  <c r="Y20" i="3"/>
  <c r="AN27" i="3"/>
  <c r="AP27" i="3" s="1"/>
  <c r="AN33" i="3"/>
  <c r="AP33" i="3" s="1"/>
  <c r="AL18" i="3"/>
  <c r="BC32" i="3"/>
  <c r="AM21" i="3"/>
  <c r="BC21" i="3"/>
  <c r="Y22" i="3"/>
  <c r="G23" i="3"/>
  <c r="BE44" i="3"/>
  <c r="BF66" i="3"/>
  <c r="T96" i="3"/>
  <c r="J20" i="3" s="1"/>
  <c r="U99" i="3"/>
  <c r="BF110" i="3" s="1"/>
  <c r="U101" i="3"/>
  <c r="W20" i="3" s="1"/>
  <c r="T105" i="3"/>
  <c r="F23" i="3" s="1"/>
  <c r="U106" i="3"/>
  <c r="BD106" i="3" s="1"/>
  <c r="T109" i="3"/>
  <c r="N23" i="3" s="1"/>
  <c r="U110" i="3"/>
  <c r="Q23" i="3" s="1"/>
  <c r="T113" i="3"/>
  <c r="X23" i="3" s="1"/>
  <c r="AO28" i="3"/>
  <c r="H19" i="3"/>
  <c r="BB8" i="3" s="1"/>
  <c r="BB14" i="3"/>
  <c r="AL21" i="3"/>
  <c r="T97" i="3"/>
  <c r="L20" i="3" s="1"/>
  <c r="U98" i="3"/>
  <c r="O20" i="3" s="1"/>
  <c r="G19" i="3"/>
  <c r="O19" i="3"/>
  <c r="BB18" i="3" s="1"/>
  <c r="G22" i="3"/>
  <c r="AX21" i="3" s="1"/>
  <c r="BC11" i="3"/>
  <c r="O22" i="3"/>
  <c r="BB21" i="3" s="1"/>
  <c r="BD35" i="3"/>
  <c r="T100" i="3"/>
  <c r="BC100" i="3" s="1"/>
  <c r="T101" i="3"/>
  <c r="V20" i="3" s="1"/>
  <c r="T102" i="3"/>
  <c r="X20" i="3" s="1"/>
  <c r="T103" i="3"/>
  <c r="Z20" i="3" s="1"/>
  <c r="T107" i="3"/>
  <c r="J23" i="3" s="1"/>
  <c r="U108" i="3"/>
  <c r="T111" i="3"/>
  <c r="U112" i="3"/>
  <c r="W23" i="3" s="1"/>
  <c r="U95" i="3"/>
  <c r="BD95" i="3" s="1"/>
  <c r="AN22" i="3"/>
  <c r="AM18" i="3"/>
  <c r="U96" i="3"/>
  <c r="AM96" i="3" s="1"/>
  <c r="U97" i="3"/>
  <c r="T94" i="3"/>
  <c r="BA94" i="3" s="1"/>
  <c r="BC23" i="3"/>
  <c r="T99" i="3"/>
  <c r="R20" i="3" s="1"/>
  <c r="AO12" i="3"/>
  <c r="AO18" i="3"/>
  <c r="AM15" i="3"/>
  <c r="AQ15" i="3" s="1"/>
  <c r="T88" i="3"/>
  <c r="R17" i="3" s="1"/>
  <c r="AO21" i="3"/>
  <c r="AQ21" i="3" s="1"/>
  <c r="U83" i="3"/>
  <c r="T86" i="3"/>
  <c r="L17" i="3" s="1"/>
  <c r="U87" i="3"/>
  <c r="Q17" i="3" s="1"/>
  <c r="BC77" i="3"/>
  <c r="R14" i="3"/>
  <c r="BC12" i="3"/>
  <c r="U72" i="3"/>
  <c r="AM72" i="3" s="1"/>
  <c r="U77" i="3"/>
  <c r="AO77" i="3" s="1"/>
  <c r="T76" i="3"/>
  <c r="AN6" i="3"/>
  <c r="AN12" i="3"/>
  <c r="AN18" i="3"/>
  <c r="BC9" i="3"/>
  <c r="T66" i="3"/>
  <c r="R11" i="3" s="1"/>
  <c r="AO3" i="3"/>
  <c r="AM9" i="3"/>
  <c r="U51" i="3"/>
  <c r="K8" i="3" s="1"/>
  <c r="U55" i="3"/>
  <c r="S8" i="3" s="1"/>
  <c r="BA6" i="3"/>
  <c r="AN9" i="3"/>
  <c r="AL6" i="3"/>
  <c r="AO9" i="3"/>
  <c r="BH29" i="3"/>
  <c r="T53" i="3"/>
  <c r="N8" i="3" s="1"/>
  <c r="U54" i="3"/>
  <c r="Q8" i="3" s="1"/>
  <c r="U42" i="3"/>
  <c r="O5" i="3" s="1"/>
  <c r="AX32" i="3"/>
  <c r="BA15" i="3"/>
  <c r="BA14" i="3"/>
  <c r="BC15" i="3"/>
  <c r="BB23" i="3"/>
  <c r="AL25" i="3"/>
  <c r="AP25" i="3" s="1"/>
  <c r="AX24" i="3"/>
  <c r="BE32" i="3"/>
  <c r="BF24" i="3"/>
  <c r="BF106" i="3"/>
  <c r="BG106" i="3"/>
  <c r="BE106" i="3"/>
  <c r="AM55" i="3"/>
  <c r="AO55" i="3"/>
  <c r="BA58" i="3"/>
  <c r="BB58" i="3"/>
  <c r="BC58" i="3"/>
  <c r="BD58" i="3"/>
  <c r="BF150" i="3"/>
  <c r="BG150" i="3"/>
  <c r="BH150" i="3"/>
  <c r="BE150" i="3"/>
  <c r="AM59" i="3"/>
  <c r="AO59" i="3"/>
  <c r="H10" i="3"/>
  <c r="T64" i="3"/>
  <c r="BH85" i="3" s="1"/>
  <c r="N10" i="3"/>
  <c r="BB66" i="3"/>
  <c r="BC66" i="3"/>
  <c r="BB70" i="3"/>
  <c r="BC70" i="3"/>
  <c r="BA70" i="3"/>
  <c r="T75" i="3"/>
  <c r="N13" i="3"/>
  <c r="BA12" i="3" s="1"/>
  <c r="BA3" i="3"/>
  <c r="AX23" i="3"/>
  <c r="AZ32" i="3"/>
  <c r="AZ21" i="3"/>
  <c r="AP22" i="3"/>
  <c r="AG22" i="3" s="1"/>
  <c r="AO22" i="3"/>
  <c r="AQ27" i="3"/>
  <c r="BF32" i="3"/>
  <c r="U74" i="3"/>
  <c r="BC14" i="3"/>
  <c r="BA21" i="3"/>
  <c r="D43" i="3"/>
  <c r="D42" i="3"/>
  <c r="BB51" i="3"/>
  <c r="AM56" i="3"/>
  <c r="BA59" i="3"/>
  <c r="BB59" i="3"/>
  <c r="BC59" i="3"/>
  <c r="BD59" i="3"/>
  <c r="BE85" i="3"/>
  <c r="BF85" i="3"/>
  <c r="BG85" i="3"/>
  <c r="AO64" i="3"/>
  <c r="O11" i="3"/>
  <c r="AM64" i="3"/>
  <c r="BB67" i="3"/>
  <c r="BC67" i="3"/>
  <c r="BA67" i="3"/>
  <c r="BG52" i="3"/>
  <c r="T74" i="3"/>
  <c r="J13" i="3"/>
  <c r="AN15" i="3"/>
  <c r="AN21" i="3"/>
  <c r="AN30" i="3"/>
  <c r="AP30" i="3" s="1"/>
  <c r="AM3" i="3"/>
  <c r="AO6" i="3"/>
  <c r="BA20" i="3"/>
  <c r="BC35" i="3"/>
  <c r="AZ23" i="3"/>
  <c r="T43" i="3"/>
  <c r="AX35" i="3"/>
  <c r="AO34" i="3"/>
  <c r="BH84" i="3"/>
  <c r="BE84" i="3"/>
  <c r="BF84" i="3"/>
  <c r="BG84" i="3"/>
  <c r="AM53" i="3"/>
  <c r="AO53" i="3"/>
  <c r="BD56" i="3"/>
  <c r="BH128" i="3"/>
  <c r="BE128" i="3"/>
  <c r="BF128" i="3"/>
  <c r="BG128" i="3"/>
  <c r="AM57" i="3"/>
  <c r="AO57" i="3"/>
  <c r="T61" i="3"/>
  <c r="F10" i="3"/>
  <c r="L10" i="3"/>
  <c r="BB68" i="3"/>
  <c r="BC68" i="3"/>
  <c r="BA68" i="3"/>
  <c r="H13" i="3"/>
  <c r="AO30" i="3"/>
  <c r="AQ30" i="3" s="1"/>
  <c r="BC3" i="3"/>
  <c r="AY11" i="3"/>
  <c r="AZ35" i="3"/>
  <c r="BD32" i="3"/>
  <c r="AM24" i="3"/>
  <c r="AQ24" i="3" s="1"/>
  <c r="BH30" i="3"/>
  <c r="AM28" i="3"/>
  <c r="AX27" i="3"/>
  <c r="BA44" i="3"/>
  <c r="BB44" i="3"/>
  <c r="BC44" i="3"/>
  <c r="BD45" i="3"/>
  <c r="BA45" i="3"/>
  <c r="BB45" i="3"/>
  <c r="BC45" i="3"/>
  <c r="BB46" i="3"/>
  <c r="BD47" i="3"/>
  <c r="BA47" i="3"/>
  <c r="BB47" i="3"/>
  <c r="BC47" i="3"/>
  <c r="BD48" i="3"/>
  <c r="BA48" i="3"/>
  <c r="BB48" i="3"/>
  <c r="BC48" i="3"/>
  <c r="BA53" i="3"/>
  <c r="BB53" i="3"/>
  <c r="BC53" i="3"/>
  <c r="BD53" i="3"/>
  <c r="BF95" i="3"/>
  <c r="BA57" i="3"/>
  <c r="BB57" i="3"/>
  <c r="BC57" i="3"/>
  <c r="BD57" i="3"/>
  <c r="BE139" i="3"/>
  <c r="BF139" i="3"/>
  <c r="BG139" i="3"/>
  <c r="BH139" i="3"/>
  <c r="AM58" i="3"/>
  <c r="AO58" i="3"/>
  <c r="BB69" i="3"/>
  <c r="BC69" i="3"/>
  <c r="BA69" i="3"/>
  <c r="T72" i="3"/>
  <c r="F13" i="3"/>
  <c r="BH86" i="3"/>
  <c r="BE86" i="3"/>
  <c r="BF86" i="3"/>
  <c r="BG86" i="3"/>
  <c r="AM75" i="3"/>
  <c r="AO75" i="3"/>
  <c r="O14" i="3"/>
  <c r="AQ33" i="3"/>
  <c r="AQ34" i="3"/>
  <c r="U61" i="3"/>
  <c r="BC81" i="3"/>
  <c r="BD81" i="3"/>
  <c r="BA81" i="3"/>
  <c r="BB81" i="3"/>
  <c r="BC88" i="3"/>
  <c r="BG120" i="3"/>
  <c r="BH120" i="3"/>
  <c r="AM89" i="3"/>
  <c r="BE120" i="3"/>
  <c r="AO89" i="3"/>
  <c r="BF120" i="3"/>
  <c r="BD92" i="3"/>
  <c r="BA92" i="3"/>
  <c r="BB92" i="3"/>
  <c r="BC92" i="3"/>
  <c r="AM95" i="3"/>
  <c r="AO105" i="3"/>
  <c r="AM105" i="3"/>
  <c r="BB108" i="3"/>
  <c r="BC108" i="3"/>
  <c r="BD108" i="3"/>
  <c r="BA108" i="3"/>
  <c r="AO109" i="3"/>
  <c r="BH88" i="3"/>
  <c r="BE88" i="3"/>
  <c r="BF88" i="3"/>
  <c r="AM109" i="3"/>
  <c r="BG88" i="3"/>
  <c r="BB112" i="3"/>
  <c r="BC112" i="3"/>
  <c r="BA112" i="3"/>
  <c r="BE144" i="3"/>
  <c r="AO113" i="3"/>
  <c r="BF144" i="3"/>
  <c r="BG144" i="3"/>
  <c r="AM113" i="3"/>
  <c r="BC117" i="3"/>
  <c r="BD117" i="3"/>
  <c r="BA117" i="3"/>
  <c r="BB117" i="3"/>
  <c r="AM118" i="3"/>
  <c r="AO118" i="3"/>
  <c r="BC121" i="3"/>
  <c r="BD121" i="3"/>
  <c r="BA121" i="3"/>
  <c r="BB121" i="3"/>
  <c r="AM122" i="3"/>
  <c r="AO122" i="3"/>
  <c r="BE111" i="3"/>
  <c r="BC125" i="3"/>
  <c r="BD125" i="3"/>
  <c r="BA125" i="3"/>
  <c r="BB125" i="3"/>
  <c r="BD133" i="3"/>
  <c r="BA133" i="3"/>
  <c r="BB133" i="3"/>
  <c r="BC133" i="3"/>
  <c r="BG123" i="3"/>
  <c r="AM134" i="3"/>
  <c r="BH123" i="3"/>
  <c r="AO134" i="3"/>
  <c r="BE123" i="3"/>
  <c r="BF123" i="3"/>
  <c r="BB155" i="3"/>
  <c r="BC155" i="3"/>
  <c r="BD155" i="3"/>
  <c r="BA155" i="3"/>
  <c r="BB156" i="3"/>
  <c r="BC156" i="3"/>
  <c r="BH125" i="3"/>
  <c r="BD156" i="3"/>
  <c r="BA156" i="3"/>
  <c r="BB157" i="3"/>
  <c r="BH136" i="3"/>
  <c r="BC157" i="3"/>
  <c r="BD157" i="3"/>
  <c r="BA157" i="3"/>
  <c r="BB158" i="3"/>
  <c r="BC158" i="3"/>
  <c r="BD158" i="3"/>
  <c r="BA158" i="3"/>
  <c r="BH147" i="3"/>
  <c r="BC18" i="3"/>
  <c r="BG27" i="3"/>
  <c r="BG35" i="3"/>
  <c r="BB77" i="3"/>
  <c r="BG119" i="3"/>
  <c r="BE119" i="3"/>
  <c r="BF119" i="3"/>
  <c r="BH130" i="3"/>
  <c r="BE130" i="3"/>
  <c r="BF130" i="3"/>
  <c r="AM79" i="3"/>
  <c r="BG130" i="3"/>
  <c r="AO79" i="3"/>
  <c r="BD89" i="3"/>
  <c r="BA89" i="3"/>
  <c r="BB89" i="3"/>
  <c r="BC89" i="3"/>
  <c r="BH131" i="3"/>
  <c r="BE131" i="3"/>
  <c r="AM90" i="3"/>
  <c r="BF131" i="3"/>
  <c r="AO90" i="3"/>
  <c r="BG131" i="3"/>
  <c r="BA95" i="3"/>
  <c r="BB95" i="3"/>
  <c r="BC95" i="3"/>
  <c r="AM97" i="3"/>
  <c r="AO97" i="3"/>
  <c r="BB105" i="3"/>
  <c r="AO106" i="3"/>
  <c r="AM106" i="3"/>
  <c r="BB109" i="3"/>
  <c r="BC109" i="3"/>
  <c r="BD109" i="3"/>
  <c r="BA109" i="3"/>
  <c r="AO110" i="3"/>
  <c r="BE99" i="3"/>
  <c r="BF99" i="3"/>
  <c r="BG99" i="3"/>
  <c r="AM110" i="3"/>
  <c r="BH99" i="3"/>
  <c r="BB113" i="3"/>
  <c r="BC118" i="3"/>
  <c r="BD118" i="3"/>
  <c r="BA118" i="3"/>
  <c r="BB118" i="3"/>
  <c r="BG78" i="3"/>
  <c r="BH78" i="3"/>
  <c r="AM119" i="3"/>
  <c r="AO119" i="3"/>
  <c r="BF78" i="3"/>
  <c r="BC122" i="3"/>
  <c r="BD122" i="3"/>
  <c r="BA122" i="3"/>
  <c r="BB122" i="3"/>
  <c r="BH134" i="3"/>
  <c r="BE134" i="3"/>
  <c r="BF134" i="3"/>
  <c r="AM123" i="3"/>
  <c r="BG134" i="3"/>
  <c r="AO123" i="3"/>
  <c r="BD134" i="3"/>
  <c r="BA134" i="3"/>
  <c r="BB134" i="3"/>
  <c r="BC134" i="3"/>
  <c r="BE146" i="3"/>
  <c r="BF146" i="3"/>
  <c r="AM135" i="3"/>
  <c r="BG146" i="3"/>
  <c r="AO135" i="3"/>
  <c r="BH146" i="3"/>
  <c r="AM138" i="3"/>
  <c r="AO138" i="3"/>
  <c r="AM139" i="3"/>
  <c r="AO139" i="3"/>
  <c r="AM140" i="3"/>
  <c r="AO140" i="3"/>
  <c r="AM141" i="3"/>
  <c r="BG80" i="3"/>
  <c r="AO141" i="3"/>
  <c r="BH80" i="3"/>
  <c r="BE80" i="3"/>
  <c r="BF80" i="3"/>
  <c r="AM142" i="3"/>
  <c r="BH91" i="3"/>
  <c r="AO142" i="3"/>
  <c r="BE91" i="3"/>
  <c r="BF91" i="3"/>
  <c r="BG91" i="3"/>
  <c r="AM143" i="3"/>
  <c r="BE102" i="3"/>
  <c r="AO143" i="3"/>
  <c r="BF102" i="3"/>
  <c r="BG102" i="3"/>
  <c r="BH102" i="3"/>
  <c r="AM144" i="3"/>
  <c r="AO144" i="3"/>
  <c r="BE113" i="3"/>
  <c r="AM145" i="3"/>
  <c r="BG124" i="3"/>
  <c r="AO145" i="3"/>
  <c r="BH124" i="3"/>
  <c r="BE124" i="3"/>
  <c r="BF124" i="3"/>
  <c r="AM146" i="3"/>
  <c r="BH135" i="3"/>
  <c r="AO146" i="3"/>
  <c r="BE135" i="3"/>
  <c r="BF135" i="3"/>
  <c r="BG135" i="3"/>
  <c r="BF158" i="3"/>
  <c r="AM147" i="3"/>
  <c r="BG158" i="3"/>
  <c r="AO147" i="3"/>
  <c r="BH158" i="3"/>
  <c r="BE158" i="3"/>
  <c r="AO45" i="3"/>
  <c r="AO46" i="3"/>
  <c r="AO47" i="3"/>
  <c r="AO48" i="3"/>
  <c r="U66" i="3"/>
  <c r="U67" i="3"/>
  <c r="BD67" i="3" s="1"/>
  <c r="U68" i="3"/>
  <c r="BD68" i="3" s="1"/>
  <c r="U69" i="3"/>
  <c r="U70" i="3"/>
  <c r="BA77" i="3"/>
  <c r="T98" i="3"/>
  <c r="BH87" i="3" s="1"/>
  <c r="BH132" i="3"/>
  <c r="BC79" i="3"/>
  <c r="BD79" i="3"/>
  <c r="BA79" i="3"/>
  <c r="BB79" i="3"/>
  <c r="BE141" i="3"/>
  <c r="BF141" i="3"/>
  <c r="BG141" i="3"/>
  <c r="AM80" i="3"/>
  <c r="BH141" i="3"/>
  <c r="AO80" i="3"/>
  <c r="BB86" i="3"/>
  <c r="BE98" i="3"/>
  <c r="BD90" i="3"/>
  <c r="BA90" i="3"/>
  <c r="BB90" i="3"/>
  <c r="BC90" i="3"/>
  <c r="BE142" i="3"/>
  <c r="BF142" i="3"/>
  <c r="AM91" i="3"/>
  <c r="BG142" i="3"/>
  <c r="AO91" i="3"/>
  <c r="BB106" i="3"/>
  <c r="BC106" i="3"/>
  <c r="BA106" i="3"/>
  <c r="AO107" i="3"/>
  <c r="AM107" i="3"/>
  <c r="BB110" i="3"/>
  <c r="BC110" i="3"/>
  <c r="BD110" i="3"/>
  <c r="BA110" i="3"/>
  <c r="BG122" i="3"/>
  <c r="AO111" i="3"/>
  <c r="BH122" i="3"/>
  <c r="BE122" i="3"/>
  <c r="BF122" i="3"/>
  <c r="AM111" i="3"/>
  <c r="BB114" i="3"/>
  <c r="BC114" i="3"/>
  <c r="BA114" i="3"/>
  <c r="AM116" i="3"/>
  <c r="AO116" i="3"/>
  <c r="BC119" i="3"/>
  <c r="BD119" i="3"/>
  <c r="BA119" i="3"/>
  <c r="BB119" i="3"/>
  <c r="BH89" i="3"/>
  <c r="BE89" i="3"/>
  <c r="AM120" i="3"/>
  <c r="BF89" i="3"/>
  <c r="AO120" i="3"/>
  <c r="BG89" i="3"/>
  <c r="BC123" i="3"/>
  <c r="BD123" i="3"/>
  <c r="BA123" i="3"/>
  <c r="BB123" i="3"/>
  <c r="BE145" i="3"/>
  <c r="BF145" i="3"/>
  <c r="BG145" i="3"/>
  <c r="AM124" i="3"/>
  <c r="BH145" i="3"/>
  <c r="AO124" i="3"/>
  <c r="AM127" i="3"/>
  <c r="AO127" i="3"/>
  <c r="AM128" i="3"/>
  <c r="AO128" i="3"/>
  <c r="AM129" i="3"/>
  <c r="AO129" i="3"/>
  <c r="BG79" i="3"/>
  <c r="AM130" i="3"/>
  <c r="BH79" i="3"/>
  <c r="BF79" i="3"/>
  <c r="BH90" i="3"/>
  <c r="AM131" i="3"/>
  <c r="BE90" i="3"/>
  <c r="AO131" i="3"/>
  <c r="BF90" i="3"/>
  <c r="BG90" i="3"/>
  <c r="BE101" i="3"/>
  <c r="AM132" i="3"/>
  <c r="BF101" i="3"/>
  <c r="AO132" i="3"/>
  <c r="BG101" i="3"/>
  <c r="BH101" i="3"/>
  <c r="BD135" i="3"/>
  <c r="BA135" i="3"/>
  <c r="BB135" i="3"/>
  <c r="BC135" i="3"/>
  <c r="BH157" i="3"/>
  <c r="AO25" i="3"/>
  <c r="AQ25" i="3" s="1"/>
  <c r="D40" i="3"/>
  <c r="T78" i="3"/>
  <c r="BH119" i="3" s="1"/>
  <c r="BF105" i="3"/>
  <c r="BE105" i="3"/>
  <c r="BG116" i="3"/>
  <c r="BH116" i="3"/>
  <c r="BE116" i="3"/>
  <c r="BF116" i="3"/>
  <c r="BE127" i="3"/>
  <c r="BF127" i="3"/>
  <c r="BG127" i="3"/>
  <c r="BE138" i="3"/>
  <c r="BF138" i="3"/>
  <c r="BG138" i="3"/>
  <c r="BH138" i="3"/>
  <c r="BF149" i="3"/>
  <c r="BG149" i="3"/>
  <c r="BH149" i="3"/>
  <c r="BE149" i="3"/>
  <c r="BC80" i="3"/>
  <c r="BD80" i="3"/>
  <c r="BA80" i="3"/>
  <c r="BB80" i="3"/>
  <c r="BF152" i="3"/>
  <c r="BG152" i="3"/>
  <c r="BH152" i="3"/>
  <c r="AM81" i="3"/>
  <c r="BE152" i="3"/>
  <c r="AO81" i="3"/>
  <c r="BF109" i="3"/>
  <c r="BG109" i="3"/>
  <c r="AM88" i="3"/>
  <c r="BH109" i="3"/>
  <c r="AO88" i="3"/>
  <c r="BE109" i="3"/>
  <c r="BB91" i="3"/>
  <c r="BF153" i="3"/>
  <c r="BG153" i="3"/>
  <c r="AM92" i="3"/>
  <c r="BH153" i="3"/>
  <c r="AO92" i="3"/>
  <c r="BE153" i="3"/>
  <c r="BA97" i="3"/>
  <c r="BD97" i="3"/>
  <c r="AM98" i="3"/>
  <c r="AO98" i="3"/>
  <c r="BE87" i="3"/>
  <c r="BF87" i="3"/>
  <c r="BG87" i="3"/>
  <c r="BD99" i="3"/>
  <c r="BD100" i="3"/>
  <c r="BA101" i="3"/>
  <c r="BB101" i="3"/>
  <c r="BC101" i="3"/>
  <c r="BD101" i="3"/>
  <c r="BD103" i="3"/>
  <c r="BA107" i="3"/>
  <c r="AO108" i="3"/>
  <c r="BH77" i="3"/>
  <c r="AM108" i="3"/>
  <c r="BB111" i="3"/>
  <c r="BC111" i="3"/>
  <c r="BD111" i="3"/>
  <c r="BA111" i="3"/>
  <c r="BH133" i="3"/>
  <c r="BF133" i="3"/>
  <c r="BG133" i="3"/>
  <c r="BC116" i="3"/>
  <c r="BD116" i="3"/>
  <c r="BA116" i="3"/>
  <c r="BB116" i="3"/>
  <c r="AM117" i="3"/>
  <c r="AO117" i="3"/>
  <c r="BC120" i="3"/>
  <c r="BD120" i="3"/>
  <c r="BA120" i="3"/>
  <c r="BB120" i="3"/>
  <c r="BE100" i="3"/>
  <c r="BF100" i="3"/>
  <c r="AM121" i="3"/>
  <c r="BG100" i="3"/>
  <c r="AO121" i="3"/>
  <c r="BH100" i="3"/>
  <c r="BC124" i="3"/>
  <c r="BD124" i="3"/>
  <c r="BA124" i="3"/>
  <c r="BB124" i="3"/>
  <c r="BF156" i="3"/>
  <c r="BG156" i="3"/>
  <c r="BH156" i="3"/>
  <c r="AM125" i="3"/>
  <c r="BE156" i="3"/>
  <c r="AO125" i="3"/>
  <c r="BD132" i="3"/>
  <c r="BA132" i="3"/>
  <c r="BB132" i="3"/>
  <c r="BC132" i="3"/>
  <c r="AM133" i="3"/>
  <c r="AO133" i="3"/>
  <c r="BE112" i="3"/>
  <c r="BD136" i="3"/>
  <c r="BA136" i="3"/>
  <c r="BB136" i="3"/>
  <c r="BC136" i="3"/>
  <c r="BB149" i="3"/>
  <c r="BC149" i="3"/>
  <c r="BD149" i="3"/>
  <c r="BA149" i="3"/>
  <c r="BB150" i="3"/>
  <c r="BC150" i="3"/>
  <c r="BD150" i="3"/>
  <c r="BA150" i="3"/>
  <c r="BB151" i="3"/>
  <c r="BC151" i="3"/>
  <c r="BD151" i="3"/>
  <c r="BA151" i="3"/>
  <c r="BB152" i="3"/>
  <c r="BC152" i="3"/>
  <c r="BH81" i="3"/>
  <c r="BD152" i="3"/>
  <c r="BA152" i="3"/>
  <c r="BB153" i="3"/>
  <c r="BH92" i="3"/>
  <c r="BC153" i="3"/>
  <c r="BD153" i="3"/>
  <c r="BA153" i="3"/>
  <c r="BE110" i="3"/>
  <c r="BF121" i="3"/>
  <c r="BC127" i="3"/>
  <c r="BC128" i="3"/>
  <c r="BC129" i="3"/>
  <c r="BC130" i="3"/>
  <c r="BC131" i="3"/>
  <c r="BG132" i="3"/>
  <c r="BD138" i="3"/>
  <c r="BD139" i="3"/>
  <c r="BD141" i="3"/>
  <c r="BD142" i="3"/>
  <c r="BD143" i="3"/>
  <c r="BD144" i="3"/>
  <c r="BD145" i="3"/>
  <c r="BD146" i="3"/>
  <c r="BD147" i="3"/>
  <c r="AM149" i="3"/>
  <c r="AM150" i="3"/>
  <c r="AM151" i="3"/>
  <c r="AM152" i="3"/>
  <c r="AM153" i="3"/>
  <c r="AM154" i="3"/>
  <c r="BE154" i="3"/>
  <c r="AM155" i="3"/>
  <c r="AM156" i="3"/>
  <c r="AM157" i="3"/>
  <c r="AM158" i="3"/>
  <c r="BH110" i="3"/>
  <c r="BH112" i="3"/>
  <c r="BH113" i="3"/>
  <c r="U114" i="3"/>
  <c r="BE121" i="3"/>
  <c r="BB127" i="3"/>
  <c r="BB128" i="3"/>
  <c r="BB129" i="3"/>
  <c r="BB130" i="3"/>
  <c r="BB131" i="3"/>
  <c r="BF132" i="3"/>
  <c r="BC138" i="3"/>
  <c r="BC139" i="3"/>
  <c r="BC141" i="3"/>
  <c r="BC142" i="3"/>
  <c r="BC143" i="3"/>
  <c r="BG143" i="3"/>
  <c r="BC144" i="3"/>
  <c r="BC145" i="3"/>
  <c r="BC146" i="3"/>
  <c r="BC147" i="3"/>
  <c r="AO99" i="3"/>
  <c r="AO100" i="3"/>
  <c r="AO101" i="3"/>
  <c r="AO102" i="3"/>
  <c r="AO103" i="3"/>
  <c r="BG110" i="3"/>
  <c r="BG111" i="3"/>
  <c r="BG112" i="3"/>
  <c r="BG113" i="3"/>
  <c r="BG114" i="3"/>
  <c r="BA127" i="3"/>
  <c r="BA128" i="3"/>
  <c r="BA129" i="3"/>
  <c r="BA130" i="3"/>
  <c r="BA131" i="3"/>
  <c r="BE132" i="3"/>
  <c r="BB138" i="3"/>
  <c r="BB139" i="3"/>
  <c r="BB141" i="3"/>
  <c r="BB142" i="3"/>
  <c r="BB143" i="3"/>
  <c r="BF143" i="3"/>
  <c r="BB144" i="3"/>
  <c r="BB145" i="3"/>
  <c r="BB146" i="3"/>
  <c r="BB147" i="3"/>
  <c r="BG154" i="3"/>
  <c r="AM99" i="3"/>
  <c r="AM100" i="3"/>
  <c r="AM101" i="3"/>
  <c r="AM102" i="3"/>
  <c r="AM103" i="3"/>
  <c r="BF111" i="3"/>
  <c r="BF112" i="3"/>
  <c r="BF113" i="3"/>
  <c r="BF114" i="3"/>
  <c r="AX9" i="6" l="1"/>
  <c r="T61" i="6"/>
  <c r="BG40" i="6"/>
  <c r="G11" i="6"/>
  <c r="BH40" i="6"/>
  <c r="BE87" i="6"/>
  <c r="BF87" i="6"/>
  <c r="BG87" i="6"/>
  <c r="BH87" i="6"/>
  <c r="AM98" i="6"/>
  <c r="AL20" i="6"/>
  <c r="AO16" i="6"/>
  <c r="AP19" i="6"/>
  <c r="AG19" i="6" s="1"/>
  <c r="BD98" i="6"/>
  <c r="BJ15" i="6"/>
  <c r="AO98" i="6"/>
  <c r="BF40" i="2"/>
  <c r="AO73" i="6"/>
  <c r="BE52" i="6"/>
  <c r="I14" i="6"/>
  <c r="AM73" i="6"/>
  <c r="BF52" i="6"/>
  <c r="U74" i="4"/>
  <c r="T74" i="4"/>
  <c r="BA74" i="4" s="1"/>
  <c r="AL13" i="4"/>
  <c r="AP13" i="4" s="1"/>
  <c r="AR13" i="4" s="1"/>
  <c r="BK6" i="4"/>
  <c r="AX5" i="4"/>
  <c r="BH5" i="4" s="1"/>
  <c r="BI4" i="4" s="1"/>
  <c r="AP4" i="4"/>
  <c r="AG4" i="4" s="1"/>
  <c r="AX6" i="4"/>
  <c r="BH6" i="4" s="1"/>
  <c r="BJ6" i="4"/>
  <c r="AP3" i="4"/>
  <c r="BK3" i="4" s="1"/>
  <c r="AM50" i="4"/>
  <c r="BE39" i="4"/>
  <c r="BE49" i="4" s="1"/>
  <c r="BF39" i="4"/>
  <c r="BG39" i="4"/>
  <c r="BG49" i="4" s="1"/>
  <c r="AO50" i="4"/>
  <c r="U40" i="3"/>
  <c r="K5" i="3" s="1"/>
  <c r="AX11" i="3"/>
  <c r="T40" i="3"/>
  <c r="J5" i="3" s="1"/>
  <c r="AL4" i="6"/>
  <c r="AO19" i="6"/>
  <c r="BE94" i="6"/>
  <c r="BB3" i="6"/>
  <c r="AX20" i="6"/>
  <c r="AO43" i="6"/>
  <c r="BC43" i="6"/>
  <c r="BC49" i="6" s="1"/>
  <c r="BD49" i="6"/>
  <c r="AP10" i="6"/>
  <c r="AG10" i="6" s="1"/>
  <c r="AP9" i="6"/>
  <c r="BJ9" i="6" s="1"/>
  <c r="AL13" i="6"/>
  <c r="BE63" i="6"/>
  <c r="BG63" i="6"/>
  <c r="AO74" i="6"/>
  <c r="AP12" i="6"/>
  <c r="BJ12" i="6" s="1"/>
  <c r="AP13" i="6"/>
  <c r="AG13" i="6" s="1"/>
  <c r="BD74" i="6"/>
  <c r="BH63" i="6"/>
  <c r="BA74" i="6"/>
  <c r="BB74" i="6"/>
  <c r="BF63" i="6"/>
  <c r="K14" i="6"/>
  <c r="BC74" i="6"/>
  <c r="AZ12" i="6"/>
  <c r="BH12" i="6" s="1"/>
  <c r="AZ11" i="6"/>
  <c r="BH11" i="6" s="1"/>
  <c r="T62" i="2"/>
  <c r="BC62" i="2" s="1"/>
  <c r="U62" i="2"/>
  <c r="I11" i="2" s="1"/>
  <c r="AY9" i="2"/>
  <c r="AY8" i="2"/>
  <c r="BB64" i="4"/>
  <c r="N11" i="4"/>
  <c r="AO17" i="4" s="1"/>
  <c r="BC64" i="4"/>
  <c r="BA64" i="4"/>
  <c r="AM19" i="6"/>
  <c r="AQ19" i="6" s="1"/>
  <c r="AH19" i="6" s="1"/>
  <c r="BB97" i="6"/>
  <c r="BA18" i="6"/>
  <c r="BH18" i="6" s="1"/>
  <c r="BI19" i="6" s="1"/>
  <c r="AM97" i="6"/>
  <c r="BC97" i="6"/>
  <c r="BC104" i="6" s="1"/>
  <c r="BF76" i="6"/>
  <c r="M20" i="6"/>
  <c r="BD97" i="6"/>
  <c r="BK6" i="6"/>
  <c r="AR6" i="6"/>
  <c r="AQ7" i="6"/>
  <c r="AH7" i="6" s="1"/>
  <c r="BJ6" i="6"/>
  <c r="BK15" i="6"/>
  <c r="G16" i="6"/>
  <c r="AX15" i="6" s="1"/>
  <c r="BH15" i="6" s="1"/>
  <c r="BI16" i="6" s="1"/>
  <c r="BG42" i="6"/>
  <c r="G17" i="6"/>
  <c r="AM17" i="6" s="1"/>
  <c r="AO83" i="6"/>
  <c r="AM83" i="6"/>
  <c r="BE42" i="6"/>
  <c r="BF42" i="6"/>
  <c r="AQ4" i="6"/>
  <c r="AL16" i="6"/>
  <c r="AP16" i="6" s="1"/>
  <c r="AG16" i="6" s="1"/>
  <c r="T83" i="6"/>
  <c r="BD83" i="6" s="1"/>
  <c r="AP3" i="6"/>
  <c r="BK3" i="6" s="1"/>
  <c r="AR15" i="6"/>
  <c r="AO86" i="3"/>
  <c r="BC86" i="3"/>
  <c r="AM86" i="3"/>
  <c r="BK28" i="6"/>
  <c r="AH28" i="6"/>
  <c r="BJ28" i="6"/>
  <c r="BK22" i="6"/>
  <c r="BJ22" i="6"/>
  <c r="AR22" i="6"/>
  <c r="AH22" i="6"/>
  <c r="AH31" i="6"/>
  <c r="BK31" i="6"/>
  <c r="BJ31" i="6"/>
  <c r="BD140" i="6"/>
  <c r="BC140" i="6"/>
  <c r="BB140" i="6"/>
  <c r="BA140" i="6"/>
  <c r="J32" i="6"/>
  <c r="AO11" i="6" s="1"/>
  <c r="BH69" i="6"/>
  <c r="BA75" i="6"/>
  <c r="BD75" i="6"/>
  <c r="BC75" i="6"/>
  <c r="BB75" i="6"/>
  <c r="N14" i="6"/>
  <c r="BD106" i="6"/>
  <c r="BC106" i="6"/>
  <c r="BA106" i="6"/>
  <c r="BH55" i="6"/>
  <c r="BB106" i="6"/>
  <c r="BB115" i="6" s="1"/>
  <c r="H23" i="6"/>
  <c r="AO94" i="6"/>
  <c r="AM94" i="6"/>
  <c r="BH43" i="6"/>
  <c r="BG43" i="6"/>
  <c r="BF43" i="6"/>
  <c r="BE43" i="6"/>
  <c r="G20" i="6"/>
  <c r="AO146" i="6"/>
  <c r="AM146" i="6"/>
  <c r="BH135" i="6"/>
  <c r="BG135" i="6"/>
  <c r="BF135" i="6"/>
  <c r="BE135" i="6"/>
  <c r="W32" i="6"/>
  <c r="AM32" i="6" s="1"/>
  <c r="BD56" i="6"/>
  <c r="BC56" i="6"/>
  <c r="BB56" i="6"/>
  <c r="BA56" i="6"/>
  <c r="BD146" i="6"/>
  <c r="BD54" i="6"/>
  <c r="BC54" i="6"/>
  <c r="BB54" i="6"/>
  <c r="BA54" i="6"/>
  <c r="P8" i="6"/>
  <c r="AO20" i="6" s="1"/>
  <c r="BB104" i="6"/>
  <c r="AH13" i="6"/>
  <c r="AR12" i="6"/>
  <c r="BK30" i="6"/>
  <c r="AR30" i="6"/>
  <c r="BJ30" i="6"/>
  <c r="BD142" i="6"/>
  <c r="BC142" i="6"/>
  <c r="BH91" i="6"/>
  <c r="BA142" i="6"/>
  <c r="N32" i="6"/>
  <c r="BB142" i="6"/>
  <c r="BD138" i="6"/>
  <c r="BC138" i="6"/>
  <c r="BB138" i="6"/>
  <c r="BA138" i="6"/>
  <c r="BA148" i="6" s="1"/>
  <c r="BH47" i="6"/>
  <c r="F32" i="6"/>
  <c r="AL32" i="6" s="1"/>
  <c r="BF107" i="6"/>
  <c r="BE107" i="6"/>
  <c r="BG107" i="6"/>
  <c r="AO66" i="6"/>
  <c r="AM66" i="6"/>
  <c r="BH107" i="6"/>
  <c r="S11" i="6"/>
  <c r="AN23" i="6" s="1"/>
  <c r="BD70" i="6"/>
  <c r="BC70" i="6"/>
  <c r="BB70" i="6"/>
  <c r="BA70" i="6"/>
  <c r="Z11" i="6"/>
  <c r="BD159" i="6"/>
  <c r="AM132" i="6"/>
  <c r="AO132" i="6"/>
  <c r="BH101" i="6"/>
  <c r="BG101" i="6"/>
  <c r="BF101" i="6"/>
  <c r="BE101" i="6"/>
  <c r="Q29" i="6"/>
  <c r="AO119" i="6"/>
  <c r="AM119" i="6"/>
  <c r="BE78" i="6"/>
  <c r="BH78" i="6"/>
  <c r="BG78" i="6"/>
  <c r="BF78" i="6"/>
  <c r="M26" i="6"/>
  <c r="AM26" i="6" s="1"/>
  <c r="AQ26" i="6" s="1"/>
  <c r="AJ25" i="6" s="1"/>
  <c r="BB137" i="6"/>
  <c r="BH73" i="6"/>
  <c r="BH82" i="6" s="1"/>
  <c r="BG73" i="6"/>
  <c r="BG82" i="6" s="1"/>
  <c r="BF73" i="6"/>
  <c r="AO52" i="6"/>
  <c r="AM52" i="6"/>
  <c r="BE73" i="6"/>
  <c r="BE82" i="6" s="1"/>
  <c r="M8" i="6"/>
  <c r="AY9" i="6"/>
  <c r="BH9" i="6" s="1"/>
  <c r="AY8" i="6"/>
  <c r="BH8" i="6" s="1"/>
  <c r="BI7" i="6" s="1"/>
  <c r="AM10" i="6"/>
  <c r="AQ10" i="6" s="1"/>
  <c r="BA49" i="6"/>
  <c r="BH148" i="6"/>
  <c r="BH20" i="6"/>
  <c r="BK25" i="6"/>
  <c r="AH25" i="6"/>
  <c r="BJ25" i="6"/>
  <c r="BF137" i="6"/>
  <c r="BG117" i="6"/>
  <c r="BG126" i="6" s="1"/>
  <c r="BF117" i="6"/>
  <c r="BE117" i="6"/>
  <c r="BH117" i="6"/>
  <c r="AO56" i="6"/>
  <c r="AM56" i="6"/>
  <c r="AM134" i="6"/>
  <c r="BH123" i="6"/>
  <c r="BG123" i="6"/>
  <c r="BF123" i="6"/>
  <c r="BE123" i="6"/>
  <c r="AO134" i="6"/>
  <c r="U29" i="6"/>
  <c r="AN26" i="6" s="1"/>
  <c r="AO96" i="6"/>
  <c r="AM96" i="6"/>
  <c r="BH65" i="6"/>
  <c r="BG65" i="6"/>
  <c r="BG71" i="6" s="1"/>
  <c r="K20" i="6"/>
  <c r="BF65" i="6"/>
  <c r="BE65" i="6"/>
  <c r="BE71" i="6" s="1"/>
  <c r="BD62" i="6"/>
  <c r="BC62" i="6"/>
  <c r="BB62" i="6"/>
  <c r="BA62" i="6"/>
  <c r="H11" i="6"/>
  <c r="BH86" i="6"/>
  <c r="BD94" i="6"/>
  <c r="BH3" i="6"/>
  <c r="AM130" i="6"/>
  <c r="AO130" i="6"/>
  <c r="BH79" i="6"/>
  <c r="BG79" i="6"/>
  <c r="BF79" i="6"/>
  <c r="BE79" i="6"/>
  <c r="M29" i="6"/>
  <c r="BD130" i="6"/>
  <c r="BA137" i="6"/>
  <c r="BA81" i="6"/>
  <c r="BD81" i="6"/>
  <c r="BC81" i="6"/>
  <c r="BB81" i="6"/>
  <c r="Z14" i="6"/>
  <c r="AO62" i="6"/>
  <c r="AM62" i="6"/>
  <c r="BH51" i="6"/>
  <c r="BG51" i="6"/>
  <c r="BG60" i="6" s="1"/>
  <c r="BF51" i="6"/>
  <c r="BE51" i="6"/>
  <c r="BE60" i="6" s="1"/>
  <c r="I11" i="6"/>
  <c r="BH35" i="6"/>
  <c r="BI34" i="6" s="1"/>
  <c r="BD68" i="6"/>
  <c r="BC68" i="6"/>
  <c r="BB68" i="6"/>
  <c r="BA68" i="6"/>
  <c r="V11" i="6"/>
  <c r="AO29" i="6" s="1"/>
  <c r="BB49" i="6"/>
  <c r="BE157" i="6"/>
  <c r="BE159" i="6" s="1"/>
  <c r="AM136" i="6"/>
  <c r="BH157" i="6"/>
  <c r="AO136" i="6"/>
  <c r="BG157" i="6"/>
  <c r="BG159" i="6" s="1"/>
  <c r="BF157" i="6"/>
  <c r="AA29" i="6"/>
  <c r="AN35" i="6" s="1"/>
  <c r="BA159" i="6"/>
  <c r="AM128" i="6"/>
  <c r="AO128" i="6"/>
  <c r="BH57" i="6"/>
  <c r="BG57" i="6"/>
  <c r="BF57" i="6"/>
  <c r="I29" i="6"/>
  <c r="BE57" i="6"/>
  <c r="BD144" i="6"/>
  <c r="BC144" i="6"/>
  <c r="BB144" i="6"/>
  <c r="BA144" i="6"/>
  <c r="R32" i="6"/>
  <c r="BA150" i="6"/>
  <c r="BD150" i="6"/>
  <c r="BC150" i="6"/>
  <c r="BC159" i="6" s="1"/>
  <c r="BB150" i="6"/>
  <c r="BB159" i="6" s="1"/>
  <c r="AD34" i="6" s="1"/>
  <c r="H35" i="6"/>
  <c r="BH59" i="6"/>
  <c r="BE115" i="6"/>
  <c r="BC137" i="6"/>
  <c r="BF159" i="6"/>
  <c r="BH115" i="6"/>
  <c r="BF126" i="6"/>
  <c r="BC126" i="6"/>
  <c r="BD58" i="6"/>
  <c r="BC58" i="6"/>
  <c r="BB58" i="6"/>
  <c r="BA58" i="6"/>
  <c r="X8" i="6"/>
  <c r="BH151" i="6"/>
  <c r="BH129" i="6"/>
  <c r="BH137" i="6" s="1"/>
  <c r="BG129" i="6"/>
  <c r="BF129" i="6"/>
  <c r="AO68" i="6"/>
  <c r="BE129" i="6"/>
  <c r="BE137" i="6" s="1"/>
  <c r="AM68" i="6"/>
  <c r="W11" i="6"/>
  <c r="AN29" i="6" s="1"/>
  <c r="AG28" i="6"/>
  <c r="AR28" i="6"/>
  <c r="AV27" i="6" s="1"/>
  <c r="AP31" i="6"/>
  <c r="AP7" i="6"/>
  <c r="AG7" i="6" s="1"/>
  <c r="BD73" i="6"/>
  <c r="BC73" i="6"/>
  <c r="BB73" i="6"/>
  <c r="BB82" i="6" s="1"/>
  <c r="BA73" i="6"/>
  <c r="H14" i="6"/>
  <c r="AL14" i="6" s="1"/>
  <c r="BH52" i="6"/>
  <c r="BD84" i="6"/>
  <c r="BD93" i="6" s="1"/>
  <c r="BC84" i="6"/>
  <c r="BB84" i="6"/>
  <c r="BA84" i="6"/>
  <c r="BH53" i="6"/>
  <c r="H17" i="6"/>
  <c r="BJ34" i="6"/>
  <c r="AH34" i="6"/>
  <c r="BK34" i="6"/>
  <c r="AM72" i="6"/>
  <c r="BH41" i="6"/>
  <c r="BF41" i="6"/>
  <c r="BE41" i="6"/>
  <c r="G14" i="6"/>
  <c r="BG41" i="6"/>
  <c r="AO72" i="6"/>
  <c r="BE126" i="6"/>
  <c r="BD52" i="6"/>
  <c r="BC52" i="6"/>
  <c r="BB52" i="6"/>
  <c r="BA52" i="6"/>
  <c r="L8" i="6"/>
  <c r="BK27" i="6"/>
  <c r="AR27" i="6"/>
  <c r="BJ27" i="6"/>
  <c r="BE104" i="6"/>
  <c r="BD134" i="6"/>
  <c r="BD50" i="6"/>
  <c r="BC50" i="6"/>
  <c r="BB50" i="6"/>
  <c r="BB60" i="6" s="1"/>
  <c r="BA50" i="6"/>
  <c r="BA60" i="6" s="1"/>
  <c r="F8" i="6"/>
  <c r="BF113" i="6"/>
  <c r="BF115" i="6" s="1"/>
  <c r="BH143" i="6"/>
  <c r="BG143" i="6"/>
  <c r="BF143" i="6"/>
  <c r="BH113" i="6"/>
  <c r="AO102" i="6"/>
  <c r="BE143" i="6"/>
  <c r="BG113" i="6"/>
  <c r="BG115" i="6" s="1"/>
  <c r="AM102" i="6"/>
  <c r="Y20" i="6"/>
  <c r="BH139" i="6"/>
  <c r="BG139" i="6"/>
  <c r="BF139" i="6"/>
  <c r="BF148" i="6" s="1"/>
  <c r="BE139" i="6"/>
  <c r="BE148" i="6" s="1"/>
  <c r="AO58" i="6"/>
  <c r="AM58" i="6"/>
  <c r="Y8" i="6"/>
  <c r="BH30" i="6"/>
  <c r="BI31" i="6" s="1"/>
  <c r="AP29" i="6"/>
  <c r="BA158" i="6"/>
  <c r="BD158" i="6"/>
  <c r="BC158" i="6"/>
  <c r="BB158" i="6"/>
  <c r="X35" i="6"/>
  <c r="BH85" i="6"/>
  <c r="BH93" i="6" s="1"/>
  <c r="BG85" i="6"/>
  <c r="BF85" i="6"/>
  <c r="BE85" i="6"/>
  <c r="BE93" i="6" s="1"/>
  <c r="AO64" i="6"/>
  <c r="AM64" i="6"/>
  <c r="O11" i="6"/>
  <c r="AN17" i="6" s="1"/>
  <c r="BH95" i="6"/>
  <c r="BH104" i="6" s="1"/>
  <c r="BG95" i="6"/>
  <c r="BG104" i="6" s="1"/>
  <c r="BF95" i="6"/>
  <c r="BF104" i="6" s="1"/>
  <c r="AO54" i="6"/>
  <c r="AM54" i="6"/>
  <c r="BE95" i="6"/>
  <c r="Q8" i="6"/>
  <c r="AN20" i="6" s="1"/>
  <c r="BB119" i="6"/>
  <c r="BB126" i="6" s="1"/>
  <c r="AD25" i="6" s="1"/>
  <c r="BA119" i="6"/>
  <c r="BA126" i="6" s="1"/>
  <c r="BD119" i="6"/>
  <c r="BD126" i="6" s="1"/>
  <c r="BC119" i="6"/>
  <c r="L26" i="6"/>
  <c r="AL26" i="6" s="1"/>
  <c r="AP26" i="6" s="1"/>
  <c r="BG137" i="6"/>
  <c r="BG148" i="6"/>
  <c r="BA111" i="6"/>
  <c r="BA115" i="6" s="1"/>
  <c r="BD111" i="6"/>
  <c r="BC111" i="6"/>
  <c r="BH122" i="6"/>
  <c r="BH126" i="6" s="1"/>
  <c r="BB111" i="6"/>
  <c r="BD128" i="6"/>
  <c r="BA109" i="6"/>
  <c r="BD109" i="6"/>
  <c r="BD115" i="6" s="1"/>
  <c r="AF22" i="6" s="1"/>
  <c r="BB109" i="6"/>
  <c r="BC109" i="6"/>
  <c r="BC115" i="6" s="1"/>
  <c r="BH88" i="6"/>
  <c r="N23" i="6"/>
  <c r="BA77" i="6"/>
  <c r="BD77" i="6"/>
  <c r="BC77" i="6"/>
  <c r="BB77" i="6"/>
  <c r="R14" i="6"/>
  <c r="AO23" i="6" s="1"/>
  <c r="AQ23" i="6" s="1"/>
  <c r="AJ22" i="6" s="1"/>
  <c r="BH159" i="6"/>
  <c r="BG93" i="6"/>
  <c r="D42" i="6"/>
  <c r="D43" i="6"/>
  <c r="AO50" i="6"/>
  <c r="AM50" i="6"/>
  <c r="BH39" i="6"/>
  <c r="BF39" i="6"/>
  <c r="BE39" i="6"/>
  <c r="BG39" i="6"/>
  <c r="BG49" i="6" s="1"/>
  <c r="G8" i="6"/>
  <c r="BD66" i="6"/>
  <c r="BA104" i="6"/>
  <c r="AP18" i="6"/>
  <c r="BJ18" i="6" s="1"/>
  <c r="BH14" i="6"/>
  <c r="BC93" i="4"/>
  <c r="AH13" i="4"/>
  <c r="BK13" i="4"/>
  <c r="AG28" i="4"/>
  <c r="AR28" i="4"/>
  <c r="AV27" i="4" s="1"/>
  <c r="BD87" i="4"/>
  <c r="BB87" i="4"/>
  <c r="BB93" i="4" s="1"/>
  <c r="BC87" i="4"/>
  <c r="BA87" i="4"/>
  <c r="BA93" i="4" s="1"/>
  <c r="P17" i="4"/>
  <c r="AO134" i="4"/>
  <c r="AM134" i="4"/>
  <c r="BH123" i="4"/>
  <c r="BG123" i="4"/>
  <c r="BF123" i="4"/>
  <c r="BF126" i="4" s="1"/>
  <c r="BE123" i="4"/>
  <c r="U29" i="4"/>
  <c r="AN26" i="4" s="1"/>
  <c r="AP26" i="4" s="1"/>
  <c r="BD132" i="4"/>
  <c r="BC132" i="4"/>
  <c r="BB132" i="4"/>
  <c r="BA132" i="4"/>
  <c r="P29" i="4"/>
  <c r="BB126" i="4"/>
  <c r="BE157" i="4"/>
  <c r="AO136" i="4"/>
  <c r="AM136" i="4"/>
  <c r="BF157" i="4"/>
  <c r="BH157" i="4"/>
  <c r="BG157" i="4"/>
  <c r="AA29" i="4"/>
  <c r="BC99" i="4"/>
  <c r="BD99" i="4"/>
  <c r="BB99" i="4"/>
  <c r="BA99" i="4"/>
  <c r="BC59" i="4"/>
  <c r="BD59" i="4"/>
  <c r="BB59" i="4"/>
  <c r="BA59" i="4"/>
  <c r="Z8" i="4"/>
  <c r="BD159" i="4"/>
  <c r="BH74" i="4"/>
  <c r="BH82" i="4" s="1"/>
  <c r="BG74" i="4"/>
  <c r="BE74" i="4"/>
  <c r="AO63" i="4"/>
  <c r="AM63" i="4"/>
  <c r="BF74" i="4"/>
  <c r="M11" i="4"/>
  <c r="AN14" i="4" s="1"/>
  <c r="BH129" i="4"/>
  <c r="BG129" i="4"/>
  <c r="BG137" i="4" s="1"/>
  <c r="BF129" i="4"/>
  <c r="BE129" i="4"/>
  <c r="BE137" i="4" s="1"/>
  <c r="AO68" i="4"/>
  <c r="AM68" i="4"/>
  <c r="W11" i="4"/>
  <c r="AN29" i="4" s="1"/>
  <c r="BE108" i="4"/>
  <c r="BF108" i="4"/>
  <c r="BH108" i="4"/>
  <c r="BG108" i="4"/>
  <c r="AM77" i="4"/>
  <c r="AO77" i="4"/>
  <c r="S14" i="4"/>
  <c r="BK30" i="4"/>
  <c r="AR30" i="4"/>
  <c r="BJ30" i="4"/>
  <c r="BG60" i="4"/>
  <c r="BG104" i="4"/>
  <c r="BK22" i="4"/>
  <c r="AR22" i="4"/>
  <c r="AH22" i="4"/>
  <c r="AO116" i="4"/>
  <c r="AM116" i="4"/>
  <c r="BH45" i="4"/>
  <c r="G26" i="4"/>
  <c r="BG45" i="4"/>
  <c r="BF45" i="4"/>
  <c r="BE45" i="4"/>
  <c r="BC97" i="4"/>
  <c r="BD97" i="4"/>
  <c r="BB97" i="4"/>
  <c r="BB104" i="4" s="1"/>
  <c r="BA97" i="4"/>
  <c r="AM74" i="4"/>
  <c r="BH63" i="4"/>
  <c r="BG63" i="4"/>
  <c r="BG71" i="4" s="1"/>
  <c r="AO74" i="4"/>
  <c r="BF63" i="4"/>
  <c r="BE63" i="4"/>
  <c r="BE71" i="4" s="1"/>
  <c r="K14" i="4"/>
  <c r="AN11" i="4" s="1"/>
  <c r="BA47" i="4"/>
  <c r="BD47" i="4"/>
  <c r="BC47" i="4"/>
  <c r="BB47" i="4"/>
  <c r="X5" i="4"/>
  <c r="AO32" i="4" s="1"/>
  <c r="AQ32" i="4" s="1"/>
  <c r="AJ31" i="4" s="1"/>
  <c r="BD116" i="4"/>
  <c r="BD126" i="4" s="1"/>
  <c r="BD58" i="4"/>
  <c r="BC58" i="4"/>
  <c r="BB58" i="4"/>
  <c r="BA58" i="4"/>
  <c r="X8" i="4"/>
  <c r="BE104" i="4"/>
  <c r="BK27" i="4"/>
  <c r="AR27" i="4"/>
  <c r="BJ27" i="4"/>
  <c r="BF82" i="4"/>
  <c r="BK33" i="4"/>
  <c r="AR33" i="4"/>
  <c r="BJ33" i="4"/>
  <c r="BD74" i="4"/>
  <c r="BD82" i="4" s="1"/>
  <c r="BJ12" i="4"/>
  <c r="AR12" i="4"/>
  <c r="BK12" i="4"/>
  <c r="BB15" i="4"/>
  <c r="BH15" i="4" s="1"/>
  <c r="AL16" i="4"/>
  <c r="AP16" i="4" s="1"/>
  <c r="AG16" i="4" s="1"/>
  <c r="AR31" i="4"/>
  <c r="AV30" i="4" s="1"/>
  <c r="AG31" i="4"/>
  <c r="BK21" i="4"/>
  <c r="AR21" i="4"/>
  <c r="BJ21" i="4"/>
  <c r="BD130" i="4"/>
  <c r="BC130" i="4"/>
  <c r="BB130" i="4"/>
  <c r="BB137" i="4" s="1"/>
  <c r="AD28" i="4" s="1"/>
  <c r="BA130" i="4"/>
  <c r="BA137" i="4" s="1"/>
  <c r="L29" i="4"/>
  <c r="BH79" i="4"/>
  <c r="AG34" i="4"/>
  <c r="BH146" i="4"/>
  <c r="BG146" i="4"/>
  <c r="BF146" i="4"/>
  <c r="BE146" i="4"/>
  <c r="BE148" i="4" s="1"/>
  <c r="AO135" i="4"/>
  <c r="AM135" i="4"/>
  <c r="Y29" i="4"/>
  <c r="BH154" i="4"/>
  <c r="BG154" i="4"/>
  <c r="BG159" i="4" s="1"/>
  <c r="BF154" i="4"/>
  <c r="BE154" i="4"/>
  <c r="BF114" i="4"/>
  <c r="AO103" i="4"/>
  <c r="AM103" i="4"/>
  <c r="BG114" i="4"/>
  <c r="BD103" i="4"/>
  <c r="BH114" i="4"/>
  <c r="AO83" i="4"/>
  <c r="AM83" i="4"/>
  <c r="BE42" i="4"/>
  <c r="BH42" i="4"/>
  <c r="G17" i="4"/>
  <c r="BG42" i="4"/>
  <c r="BF42" i="4"/>
  <c r="BD56" i="4"/>
  <c r="BC56" i="4"/>
  <c r="BB56" i="4"/>
  <c r="BA56" i="4"/>
  <c r="AQ16" i="4"/>
  <c r="AL17" i="4"/>
  <c r="AO34" i="4"/>
  <c r="AQ34" i="4" s="1"/>
  <c r="AQ28" i="4"/>
  <c r="BE82" i="4"/>
  <c r="BH23" i="4"/>
  <c r="BD81" i="4"/>
  <c r="BC81" i="4"/>
  <c r="BA81" i="4"/>
  <c r="BB81" i="4"/>
  <c r="Z14" i="4"/>
  <c r="BK15" i="4"/>
  <c r="BJ15" i="4"/>
  <c r="AR15" i="4"/>
  <c r="AN10" i="4"/>
  <c r="AP10" i="4" s="1"/>
  <c r="AG10" i="4" s="1"/>
  <c r="BD140" i="4"/>
  <c r="BA140" i="4"/>
  <c r="BH69" i="4"/>
  <c r="J32" i="4"/>
  <c r="BC140" i="4"/>
  <c r="BB140" i="4"/>
  <c r="BF85" i="4"/>
  <c r="BF93" i="4" s="1"/>
  <c r="BE85" i="4"/>
  <c r="AO64" i="4"/>
  <c r="BH85" i="4"/>
  <c r="BG85" i="4"/>
  <c r="O11" i="4"/>
  <c r="AN17" i="4" s="1"/>
  <c r="AM64" i="4"/>
  <c r="AO128" i="4"/>
  <c r="AM128" i="4"/>
  <c r="BH57" i="4"/>
  <c r="BG57" i="4"/>
  <c r="BF57" i="4"/>
  <c r="I29" i="4"/>
  <c r="BE57" i="4"/>
  <c r="BE60" i="4" s="1"/>
  <c r="BE112" i="4"/>
  <c r="AO133" i="4"/>
  <c r="S29" i="4"/>
  <c r="AM133" i="4"/>
  <c r="BD144" i="4"/>
  <c r="BA144" i="4"/>
  <c r="R32" i="4"/>
  <c r="BC144" i="4"/>
  <c r="BB144" i="4"/>
  <c r="BD128" i="4"/>
  <c r="BD137" i="4" s="1"/>
  <c r="AF28" i="4" s="1"/>
  <c r="BH101" i="4"/>
  <c r="BE151" i="4"/>
  <c r="BF151" i="4"/>
  <c r="BF159" i="4" s="1"/>
  <c r="AO70" i="4"/>
  <c r="BH151" i="4"/>
  <c r="BG151" i="4"/>
  <c r="AA11" i="4"/>
  <c r="AM70" i="4"/>
  <c r="BB115" i="4"/>
  <c r="AD22" i="4" s="1"/>
  <c r="BD54" i="4"/>
  <c r="BC54" i="4"/>
  <c r="BB54" i="4"/>
  <c r="BA54" i="4"/>
  <c r="P8" i="4"/>
  <c r="AO87" i="4"/>
  <c r="AM87" i="4"/>
  <c r="BG98" i="4"/>
  <c r="BH98" i="4"/>
  <c r="BF98" i="4"/>
  <c r="Q17" i="4"/>
  <c r="BE98" i="4"/>
  <c r="BF35" i="4"/>
  <c r="BG27" i="4"/>
  <c r="BH27" i="4" s="1"/>
  <c r="BI28" i="4" s="1"/>
  <c r="BH35" i="4"/>
  <c r="BI34" i="4" s="1"/>
  <c r="BG82" i="4"/>
  <c r="AQ10" i="4"/>
  <c r="BF104" i="4"/>
  <c r="BK31" i="4"/>
  <c r="AH31" i="4"/>
  <c r="BJ31" i="4"/>
  <c r="BH110" i="4"/>
  <c r="BC12" i="4"/>
  <c r="BH142" i="4"/>
  <c r="BG142" i="4"/>
  <c r="BG148" i="4" s="1"/>
  <c r="BF142" i="4"/>
  <c r="BE142" i="4"/>
  <c r="AO91" i="4"/>
  <c r="AM91" i="4"/>
  <c r="Y17" i="4"/>
  <c r="BA39" i="4"/>
  <c r="BD39" i="4"/>
  <c r="BC39" i="4"/>
  <c r="BB39" i="4"/>
  <c r="BB49" i="4" s="1"/>
  <c r="H5" i="4"/>
  <c r="BI31" i="4"/>
  <c r="BB107" i="4"/>
  <c r="BD107" i="4"/>
  <c r="BD115" i="4" s="1"/>
  <c r="AF22" i="4" s="1"/>
  <c r="BC107" i="4"/>
  <c r="BA107" i="4"/>
  <c r="BA115" i="4" s="1"/>
  <c r="J23" i="4"/>
  <c r="AL23" i="4" s="1"/>
  <c r="BA78" i="4"/>
  <c r="BD78" i="4"/>
  <c r="BC78" i="4"/>
  <c r="BB78" i="4"/>
  <c r="AZ12" i="4"/>
  <c r="BH12" i="4" s="1"/>
  <c r="BI13" i="4" s="1"/>
  <c r="AZ11" i="4"/>
  <c r="BH11" i="4" s="1"/>
  <c r="AO131" i="4"/>
  <c r="AM131" i="4"/>
  <c r="BH90" i="4"/>
  <c r="BH93" i="4" s="1"/>
  <c r="BF90" i="4"/>
  <c r="BG90" i="4"/>
  <c r="BE90" i="4"/>
  <c r="O29" i="4"/>
  <c r="BD134" i="4"/>
  <c r="BC137" i="4"/>
  <c r="BH107" i="4"/>
  <c r="BG107" i="4"/>
  <c r="BG115" i="4" s="1"/>
  <c r="BF107" i="4"/>
  <c r="BE107" i="4"/>
  <c r="BE115" i="4" s="1"/>
  <c r="AO66" i="4"/>
  <c r="S11" i="4"/>
  <c r="AM66" i="4"/>
  <c r="BA159" i="4"/>
  <c r="BC115" i="4"/>
  <c r="BD52" i="4"/>
  <c r="BC52" i="4"/>
  <c r="BB52" i="4"/>
  <c r="BA52" i="4"/>
  <c r="L8" i="4"/>
  <c r="BD136" i="4"/>
  <c r="BC136" i="4"/>
  <c r="BB136" i="4"/>
  <c r="BA136" i="4"/>
  <c r="Z29" i="4"/>
  <c r="BD83" i="4"/>
  <c r="AM4" i="4"/>
  <c r="AQ4" i="4" s="1"/>
  <c r="AN7" i="4"/>
  <c r="AP7" i="4" s="1"/>
  <c r="BK7" i="4" s="1"/>
  <c r="BI25" i="4"/>
  <c r="BF137" i="4"/>
  <c r="AZ17" i="4"/>
  <c r="BH17" i="4" s="1"/>
  <c r="BA9" i="4"/>
  <c r="BH9" i="4" s="1"/>
  <c r="BD64" i="4"/>
  <c r="BD71" i="4" s="1"/>
  <c r="BD91" i="4"/>
  <c r="BG126" i="4"/>
  <c r="AE25" i="4" s="1"/>
  <c r="BD135" i="4"/>
  <c r="BD131" i="4"/>
  <c r="BD138" i="4"/>
  <c r="BD148" i="4" s="1"/>
  <c r="BA138" i="4"/>
  <c r="BA148" i="4" s="1"/>
  <c r="BC138" i="4"/>
  <c r="BC148" i="4" s="1"/>
  <c r="BB138" i="4"/>
  <c r="BH47" i="4"/>
  <c r="F32" i="4"/>
  <c r="BB159" i="4"/>
  <c r="BD50" i="4"/>
  <c r="BC50" i="4"/>
  <c r="BB50" i="4"/>
  <c r="BB60" i="4" s="1"/>
  <c r="BA50" i="4"/>
  <c r="F8" i="4"/>
  <c r="BA80" i="4"/>
  <c r="BC80" i="4"/>
  <c r="BB80" i="4"/>
  <c r="X14" i="4"/>
  <c r="BD80" i="4"/>
  <c r="BH141" i="4"/>
  <c r="BH148" i="4" s="1"/>
  <c r="BH115" i="4"/>
  <c r="BH150" i="4"/>
  <c r="BH159" i="4" s="1"/>
  <c r="BI22" i="4"/>
  <c r="BH95" i="4"/>
  <c r="AX8" i="4"/>
  <c r="BH8" i="4" s="1"/>
  <c r="BA43" i="4"/>
  <c r="BD43" i="4"/>
  <c r="BC43" i="4"/>
  <c r="BB43" i="4"/>
  <c r="P5" i="4"/>
  <c r="BH94" i="4"/>
  <c r="BH66" i="4"/>
  <c r="AQ9" i="4"/>
  <c r="AO118" i="4"/>
  <c r="AM118" i="4"/>
  <c r="BH67" i="4"/>
  <c r="BG67" i="4"/>
  <c r="BF67" i="4"/>
  <c r="BE67" i="4"/>
  <c r="K26" i="4"/>
  <c r="BD68" i="4"/>
  <c r="BA68" i="4"/>
  <c r="BA71" i="4" s="1"/>
  <c r="V11" i="4"/>
  <c r="AO29" i="4" s="1"/>
  <c r="BC68" i="4"/>
  <c r="BC71" i="4" s="1"/>
  <c r="BB68" i="4"/>
  <c r="BB71" i="4" s="1"/>
  <c r="BK25" i="4"/>
  <c r="AH25" i="4"/>
  <c r="BJ25" i="4"/>
  <c r="BC95" i="4"/>
  <c r="BC104" i="4" s="1"/>
  <c r="BD95" i="4"/>
  <c r="BD104" i="4" s="1"/>
  <c r="BB95" i="4"/>
  <c r="BA95" i="4"/>
  <c r="BA104" i="4" s="1"/>
  <c r="D42" i="4"/>
  <c r="D43" i="4"/>
  <c r="AO122" i="4"/>
  <c r="AM122" i="4"/>
  <c r="BE111" i="4"/>
  <c r="S26" i="4"/>
  <c r="BD77" i="4"/>
  <c r="BC77" i="4"/>
  <c r="BA77" i="4"/>
  <c r="BA82" i="4" s="1"/>
  <c r="R14" i="4"/>
  <c r="AO23" i="4" s="1"/>
  <c r="AQ23" i="4" s="1"/>
  <c r="AJ22" i="4" s="1"/>
  <c r="BB77" i="4"/>
  <c r="BD133" i="4"/>
  <c r="AO62" i="4"/>
  <c r="BH51" i="4"/>
  <c r="BH60" i="4" s="1"/>
  <c r="BG51" i="4"/>
  <c r="BF51" i="4"/>
  <c r="BF60" i="4" s="1"/>
  <c r="BE51" i="4"/>
  <c r="I11" i="4"/>
  <c r="AM62" i="4"/>
  <c r="BC159" i="4"/>
  <c r="BF118" i="4"/>
  <c r="BE118" i="4"/>
  <c r="BE126" i="4" s="1"/>
  <c r="AC25" i="4" s="1"/>
  <c r="BG118" i="4"/>
  <c r="BH118" i="4"/>
  <c r="BH126" i="4" s="1"/>
  <c r="AO67" i="4"/>
  <c r="AM67" i="4"/>
  <c r="BH39" i="4"/>
  <c r="BG93" i="4"/>
  <c r="BE159" i="4"/>
  <c r="BH137" i="4"/>
  <c r="AP33" i="4"/>
  <c r="AX32" i="4"/>
  <c r="BH32" i="4" s="1"/>
  <c r="AN32" i="4"/>
  <c r="BF148" i="4"/>
  <c r="AN22" i="4"/>
  <c r="AP22" i="4" s="1"/>
  <c r="BB65" i="2"/>
  <c r="AO54" i="2"/>
  <c r="AO57" i="2"/>
  <c r="AX17" i="2"/>
  <c r="BH96" i="2"/>
  <c r="AM54" i="2"/>
  <c r="AM57" i="2"/>
  <c r="AP34" i="2"/>
  <c r="BG138" i="2"/>
  <c r="BE95" i="2"/>
  <c r="BG128" i="2"/>
  <c r="AZ15" i="2"/>
  <c r="BF128" i="2"/>
  <c r="AP12" i="2"/>
  <c r="U52" i="2"/>
  <c r="M8" i="2" s="1"/>
  <c r="BE128" i="2"/>
  <c r="U42" i="2"/>
  <c r="O5" i="2" s="1"/>
  <c r="AZ5" i="2"/>
  <c r="BA91" i="3"/>
  <c r="AM77" i="3"/>
  <c r="BC56" i="3"/>
  <c r="BF117" i="3"/>
  <c r="AZ6" i="3"/>
  <c r="BD91" i="3"/>
  <c r="BE108" i="3"/>
  <c r="BB56" i="3"/>
  <c r="AN34" i="3"/>
  <c r="BE117" i="3"/>
  <c r="AO32" i="3"/>
  <c r="AQ32" i="3" s="1"/>
  <c r="AJ31" i="3" s="1"/>
  <c r="BH142" i="3"/>
  <c r="BH117" i="3"/>
  <c r="BC42" i="3"/>
  <c r="BG117" i="3"/>
  <c r="AO16" i="3"/>
  <c r="U52" i="3"/>
  <c r="M8" i="3" s="1"/>
  <c r="F7" i="3"/>
  <c r="BD77" i="3"/>
  <c r="BB42" i="3"/>
  <c r="AN31" i="3"/>
  <c r="AP31" i="3" s="1"/>
  <c r="BB3" i="3"/>
  <c r="BA42" i="3"/>
  <c r="AO40" i="3"/>
  <c r="U39" i="3"/>
  <c r="I5" i="3" s="1"/>
  <c r="T50" i="3"/>
  <c r="BC91" i="3"/>
  <c r="AM40" i="3"/>
  <c r="AN28" i="3"/>
  <c r="AP28" i="3" s="1"/>
  <c r="AO31" i="3"/>
  <c r="AQ31" i="3" s="1"/>
  <c r="AQ30" i="1"/>
  <c r="BG140" i="1"/>
  <c r="BF107" i="1"/>
  <c r="BH150" i="1"/>
  <c r="BG116" i="1"/>
  <c r="AX32" i="1"/>
  <c r="AM13" i="1"/>
  <c r="BE107" i="1"/>
  <c r="AO66" i="1"/>
  <c r="BF140" i="1"/>
  <c r="AO34" i="1"/>
  <c r="BH140" i="1"/>
  <c r="AM69" i="1"/>
  <c r="BE140" i="1"/>
  <c r="BH23" i="1"/>
  <c r="BI22" i="1" s="1"/>
  <c r="U42" i="1"/>
  <c r="BH116" i="1"/>
  <c r="BA59" i="1"/>
  <c r="AO45" i="1"/>
  <c r="T41" i="1"/>
  <c r="L5" i="1" s="1"/>
  <c r="AM66" i="1"/>
  <c r="BD69" i="1"/>
  <c r="BC9" i="1"/>
  <c r="BB72" i="1"/>
  <c r="AM45" i="1"/>
  <c r="U61" i="1"/>
  <c r="BG40" i="1" s="1"/>
  <c r="AO22" i="1"/>
  <c r="AQ22" i="1" s="1"/>
  <c r="BC69" i="1"/>
  <c r="T83" i="1"/>
  <c r="AY8" i="1"/>
  <c r="AO62" i="2"/>
  <c r="BH51" i="2"/>
  <c r="AM62" i="2"/>
  <c r="BD62" i="2"/>
  <c r="BF51" i="2"/>
  <c r="BB87" i="3"/>
  <c r="AO87" i="3"/>
  <c r="BA87" i="3"/>
  <c r="BC87" i="3"/>
  <c r="BF98" i="3"/>
  <c r="BH98" i="3"/>
  <c r="BG98" i="3"/>
  <c r="BD87" i="3"/>
  <c r="AM87" i="3"/>
  <c r="BC61" i="1"/>
  <c r="AP9" i="1"/>
  <c r="BB61" i="1"/>
  <c r="BA61" i="1"/>
  <c r="BH40" i="1"/>
  <c r="BE40" i="1"/>
  <c r="AO61" i="1"/>
  <c r="BD61" i="1"/>
  <c r="AQ3" i="2"/>
  <c r="BC61" i="2"/>
  <c r="BH94" i="3"/>
  <c r="AO43" i="3"/>
  <c r="AM43" i="3"/>
  <c r="BF94" i="3"/>
  <c r="BG94" i="3"/>
  <c r="BE94" i="3"/>
  <c r="AL19" i="3"/>
  <c r="AM42" i="2"/>
  <c r="T42" i="2"/>
  <c r="BB12" i="3"/>
  <c r="U76" i="3"/>
  <c r="AY12" i="1"/>
  <c r="AZ8" i="1"/>
  <c r="T73" i="1"/>
  <c r="AO13" i="3"/>
  <c r="T52" i="3"/>
  <c r="BE73" i="3"/>
  <c r="AM52" i="3"/>
  <c r="AQ6" i="3"/>
  <c r="BF73" i="3"/>
  <c r="U85" i="2"/>
  <c r="BE64" i="2" s="1"/>
  <c r="BA11" i="2"/>
  <c r="AQ18" i="3"/>
  <c r="AX14" i="1"/>
  <c r="U41" i="1"/>
  <c r="BH72" i="1" s="1"/>
  <c r="BB41" i="1"/>
  <c r="BA41" i="1"/>
  <c r="BC41" i="1"/>
  <c r="BA86" i="3"/>
  <c r="BH75" i="3"/>
  <c r="BD86" i="3"/>
  <c r="BA6" i="1"/>
  <c r="T53" i="1"/>
  <c r="N8" i="1" s="1"/>
  <c r="AO53" i="1"/>
  <c r="BG84" i="1"/>
  <c r="AM53" i="1"/>
  <c r="BF84" i="1"/>
  <c r="BE84" i="1"/>
  <c r="AP15" i="1"/>
  <c r="BD53" i="1"/>
  <c r="BH84" i="1"/>
  <c r="T72" i="2"/>
  <c r="BD72" i="2" s="1"/>
  <c r="AM72" i="2"/>
  <c r="AZ5" i="1"/>
  <c r="BA72" i="1"/>
  <c r="BC72" i="1"/>
  <c r="BF43" i="3"/>
  <c r="AO94" i="3"/>
  <c r="AP3" i="3"/>
  <c r="BB83" i="3"/>
  <c r="BC83" i="3"/>
  <c r="BA83" i="3"/>
  <c r="BD83" i="3"/>
  <c r="AX6" i="3"/>
  <c r="AM50" i="3"/>
  <c r="BE39" i="3"/>
  <c r="BH39" i="3"/>
  <c r="BG39" i="3"/>
  <c r="AO50" i="3"/>
  <c r="BF39" i="3"/>
  <c r="U85" i="1"/>
  <c r="BF64" i="1" s="1"/>
  <c r="BG62" i="3"/>
  <c r="AO51" i="3"/>
  <c r="BE39" i="1"/>
  <c r="BF39" i="1"/>
  <c r="AO50" i="1"/>
  <c r="AM50" i="1"/>
  <c r="BG39" i="1"/>
  <c r="BH39" i="1"/>
  <c r="AX5" i="1"/>
  <c r="BA50" i="1"/>
  <c r="BC50" i="1"/>
  <c r="AO4" i="1"/>
  <c r="AQ3" i="3"/>
  <c r="BG41" i="3"/>
  <c r="BF41" i="3"/>
  <c r="BE41" i="3"/>
  <c r="AO72" i="3"/>
  <c r="G14" i="3"/>
  <c r="T74" i="2"/>
  <c r="BB74" i="2" s="1"/>
  <c r="U74" i="2"/>
  <c r="AO74" i="2" s="1"/>
  <c r="BC74" i="2"/>
  <c r="BA15" i="1"/>
  <c r="T86" i="1"/>
  <c r="BA14" i="1"/>
  <c r="U86" i="1"/>
  <c r="BE51" i="1"/>
  <c r="T62" i="1"/>
  <c r="BH51" i="1" s="1"/>
  <c r="AP6" i="1"/>
  <c r="BF51" i="1"/>
  <c r="AN13" i="2"/>
  <c r="BG50" i="3"/>
  <c r="BE61" i="3"/>
  <c r="BH61" i="3"/>
  <c r="BG61" i="3"/>
  <c r="BD40" i="3"/>
  <c r="BF61" i="3"/>
  <c r="U64" i="2"/>
  <c r="O11" i="2" s="1"/>
  <c r="N10" i="2"/>
  <c r="T64" i="2"/>
  <c r="AO29" i="3"/>
  <c r="BG100" i="2"/>
  <c r="Q26" i="2"/>
  <c r="AA8" i="2"/>
  <c r="BF150" i="2"/>
  <c r="BG150" i="2"/>
  <c r="BE150" i="2"/>
  <c r="BE159" i="2" s="1"/>
  <c r="BA140" i="3"/>
  <c r="J32" i="3"/>
  <c r="BH69" i="3"/>
  <c r="AX5" i="3"/>
  <c r="AN16" i="3"/>
  <c r="AM19" i="3"/>
  <c r="Y5" i="2"/>
  <c r="AN32" i="2" s="1"/>
  <c r="BH138" i="2"/>
  <c r="AO47" i="2"/>
  <c r="BE77" i="2"/>
  <c r="BG77" i="2"/>
  <c r="M23" i="2"/>
  <c r="O23" i="2"/>
  <c r="AO109" i="2"/>
  <c r="BH88" i="2"/>
  <c r="BE88" i="2"/>
  <c r="M29" i="3"/>
  <c r="BD130" i="3"/>
  <c r="M32" i="2"/>
  <c r="BG80" i="2"/>
  <c r="BE80" i="2"/>
  <c r="BH103" i="3"/>
  <c r="AM112" i="3"/>
  <c r="BB103" i="3"/>
  <c r="BD76" i="3"/>
  <c r="BG157" i="3"/>
  <c r="BB96" i="3"/>
  <c r="BB76" i="3"/>
  <c r="BD112" i="3"/>
  <c r="BD46" i="3"/>
  <c r="BD44" i="3"/>
  <c r="BH108" i="3"/>
  <c r="BD52" i="3"/>
  <c r="AO52" i="3"/>
  <c r="AO42" i="3"/>
  <c r="AL7" i="3"/>
  <c r="AM51" i="3"/>
  <c r="S20" i="3"/>
  <c r="BC104" i="1"/>
  <c r="BD46" i="1"/>
  <c r="BE127" i="1"/>
  <c r="BC109" i="2"/>
  <c r="BH100" i="2"/>
  <c r="BE146" i="2"/>
  <c r="BE138" i="2"/>
  <c r="R26" i="2"/>
  <c r="BC122" i="2"/>
  <c r="BD122" i="2"/>
  <c r="BA122" i="2"/>
  <c r="AM50" i="2"/>
  <c r="AO50" i="2"/>
  <c r="BF39" i="2"/>
  <c r="BG68" i="3"/>
  <c r="BF68" i="3"/>
  <c r="BE68" i="3"/>
  <c r="BH68" i="3"/>
  <c r="K29" i="3"/>
  <c r="BD129" i="3"/>
  <c r="BH143" i="3"/>
  <c r="AQ28" i="3"/>
  <c r="BG108" i="3"/>
  <c r="BH73" i="3"/>
  <c r="BG83" i="3"/>
  <c r="BG93" i="3" s="1"/>
  <c r="BF62" i="3"/>
  <c r="BD96" i="3"/>
  <c r="BF129" i="1"/>
  <c r="BH127" i="1"/>
  <c r="BB109" i="2"/>
  <c r="BH156" i="2"/>
  <c r="AO121" i="2"/>
  <c r="BF80" i="2"/>
  <c r="BG88" i="2"/>
  <c r="BH35" i="2"/>
  <c r="AQ22" i="2"/>
  <c r="Z5" i="2"/>
  <c r="BD48" i="2"/>
  <c r="W5" i="2"/>
  <c r="AO46" i="2"/>
  <c r="BD46" i="2"/>
  <c r="BH127" i="2"/>
  <c r="BH137" i="2" s="1"/>
  <c r="BE127" i="2"/>
  <c r="M5" i="2"/>
  <c r="AO41" i="2"/>
  <c r="T84" i="2"/>
  <c r="V14" i="2"/>
  <c r="BC79" i="2"/>
  <c r="BD79" i="2"/>
  <c r="I29" i="3"/>
  <c r="BG57" i="3"/>
  <c r="BH57" i="3"/>
  <c r="BF57" i="3"/>
  <c r="BE57" i="3"/>
  <c r="BD128" i="3"/>
  <c r="BF33" i="3"/>
  <c r="BH33" i="3" s="1"/>
  <c r="AL34" i="3"/>
  <c r="AP34" i="3" s="1"/>
  <c r="BG129" i="1"/>
  <c r="BG137" i="1" s="1"/>
  <c r="AO89" i="2"/>
  <c r="BG120" i="2"/>
  <c r="BG126" i="2" s="1"/>
  <c r="AM89" i="2"/>
  <c r="BC118" i="2"/>
  <c r="BD118" i="2"/>
  <c r="BA118" i="2"/>
  <c r="BD45" i="2"/>
  <c r="BG116" i="2"/>
  <c r="BH116" i="2"/>
  <c r="BE116" i="2"/>
  <c r="BD59" i="1"/>
  <c r="Z8" i="1"/>
  <c r="BD147" i="1"/>
  <c r="Z32" i="1"/>
  <c r="BG69" i="1"/>
  <c r="BF69" i="1"/>
  <c r="BH69" i="1"/>
  <c r="K32" i="1"/>
  <c r="BE69" i="1"/>
  <c r="BA158" i="1"/>
  <c r="X35" i="1"/>
  <c r="BA103" i="3"/>
  <c r="BF157" i="3"/>
  <c r="BA76" i="3"/>
  <c r="BF108" i="3"/>
  <c r="BF83" i="3"/>
  <c r="BF93" i="3" s="1"/>
  <c r="BE129" i="1"/>
  <c r="BF77" i="2"/>
  <c r="BH80" i="2"/>
  <c r="AM109" i="2"/>
  <c r="BC140" i="3"/>
  <c r="BC148" i="3" s="1"/>
  <c r="BB137" i="3"/>
  <c r="BC154" i="3"/>
  <c r="BE133" i="3"/>
  <c r="BC102" i="3"/>
  <c r="BC97" i="3"/>
  <c r="BH105" i="3"/>
  <c r="BE79" i="3"/>
  <c r="BC94" i="3"/>
  <c r="AM83" i="3"/>
  <c r="AO44" i="3"/>
  <c r="BC40" i="3"/>
  <c r="BB32" i="3"/>
  <c r="BH32" i="3" s="1"/>
  <c r="BI31" i="3" s="1"/>
  <c r="BG73" i="3"/>
  <c r="BE83" i="3"/>
  <c r="AP18" i="3"/>
  <c r="AL23" i="3"/>
  <c r="BH129" i="1"/>
  <c r="BD68" i="1"/>
  <c r="BH27" i="1"/>
  <c r="BB125" i="2"/>
  <c r="BA121" i="2"/>
  <c r="AM108" i="2"/>
  <c r="BF100" i="2"/>
  <c r="AO141" i="2"/>
  <c r="BH146" i="2"/>
  <c r="BA108" i="2"/>
  <c r="BH27" i="2"/>
  <c r="AO59" i="2"/>
  <c r="BD47" i="2"/>
  <c r="BK27" i="2"/>
  <c r="AR27" i="2"/>
  <c r="V35" i="2"/>
  <c r="BH136" i="2"/>
  <c r="BD157" i="2"/>
  <c r="BD159" i="2" s="1"/>
  <c r="BA157" i="2"/>
  <c r="F35" i="2"/>
  <c r="BB149" i="2"/>
  <c r="BB159" i="2" s="1"/>
  <c r="BC149" i="2"/>
  <c r="BC159" i="2" s="1"/>
  <c r="BD32" i="2"/>
  <c r="AN31" i="2"/>
  <c r="AP31" i="2" s="1"/>
  <c r="AO91" i="1"/>
  <c r="Y17" i="1"/>
  <c r="BH58" i="2"/>
  <c r="BG58" i="2"/>
  <c r="BF58" i="2"/>
  <c r="BE58" i="2"/>
  <c r="I32" i="2"/>
  <c r="BE112" i="1"/>
  <c r="S29" i="1"/>
  <c r="BG131" i="1"/>
  <c r="AO90" i="1"/>
  <c r="W17" i="1"/>
  <c r="BG30" i="2"/>
  <c r="AO34" i="2"/>
  <c r="AQ34" i="2" s="1"/>
  <c r="AM152" i="1"/>
  <c r="BF81" i="1"/>
  <c r="BE81" i="1"/>
  <c r="M35" i="1"/>
  <c r="AM35" i="2"/>
  <c r="BC17" i="2"/>
  <c r="BA30" i="2"/>
  <c r="BC132" i="1"/>
  <c r="P29" i="1"/>
  <c r="BC103" i="3"/>
  <c r="AM136" i="3"/>
  <c r="BA51" i="3"/>
  <c r="BA154" i="3"/>
  <c r="BA96" i="3"/>
  <c r="BH154" i="3"/>
  <c r="BD154" i="3"/>
  <c r="BD102" i="3"/>
  <c r="BD94" i="3"/>
  <c r="BD104" i="3" s="1"/>
  <c r="AO83" i="3"/>
  <c r="BD42" i="3"/>
  <c r="BD141" i="2"/>
  <c r="BD148" i="2" s="1"/>
  <c r="BB121" i="2"/>
  <c r="BB126" i="2" s="1"/>
  <c r="AM121" i="2"/>
  <c r="BB154" i="3"/>
  <c r="AO112" i="3"/>
  <c r="BB102" i="3"/>
  <c r="BB97" i="3"/>
  <c r="BG105" i="3"/>
  <c r="BE157" i="3"/>
  <c r="AO130" i="3"/>
  <c r="BB94" i="3"/>
  <c r="BB40" i="3"/>
  <c r="S14" i="3"/>
  <c r="BD51" i="3"/>
  <c r="BE62" i="3"/>
  <c r="AQ12" i="3"/>
  <c r="S5" i="3"/>
  <c r="AM68" i="1"/>
  <c r="AQ34" i="1"/>
  <c r="AO46" i="1"/>
  <c r="BA125" i="2"/>
  <c r="BA126" i="2" s="1"/>
  <c r="BD121" i="2"/>
  <c r="BH77" i="2"/>
  <c r="BF88" i="2"/>
  <c r="BE100" i="2"/>
  <c r="AM141" i="2"/>
  <c r="AO135" i="2"/>
  <c r="BB108" i="2"/>
  <c r="AM59" i="2"/>
  <c r="S8" i="2"/>
  <c r="AM55" i="2"/>
  <c r="W14" i="2"/>
  <c r="BF130" i="2"/>
  <c r="BF137" i="2" s="1"/>
  <c r="AO79" i="2"/>
  <c r="T35" i="2"/>
  <c r="AO26" i="2" s="1"/>
  <c r="BB156" i="2"/>
  <c r="BC156" i="2"/>
  <c r="BH125" i="2"/>
  <c r="R29" i="2"/>
  <c r="AL29" i="2" s="1"/>
  <c r="BA133" i="2"/>
  <c r="BB133" i="2"/>
  <c r="BC133" i="2"/>
  <c r="BA143" i="2"/>
  <c r="P32" i="2"/>
  <c r="BE144" i="2"/>
  <c r="Y23" i="2"/>
  <c r="AL31" i="2"/>
  <c r="AX30" i="2"/>
  <c r="BG98" i="1"/>
  <c r="Q17" i="1"/>
  <c r="BH69" i="2"/>
  <c r="K32" i="2"/>
  <c r="BG69" i="2"/>
  <c r="BE69" i="2"/>
  <c r="BF69" i="2"/>
  <c r="AM86" i="2"/>
  <c r="BF75" i="2"/>
  <c r="M17" i="2"/>
  <c r="BE75" i="2"/>
  <c r="BH48" i="2"/>
  <c r="BE33" i="1"/>
  <c r="BG26" i="1"/>
  <c r="BH26" i="1" s="1"/>
  <c r="BD146" i="1"/>
  <c r="V32" i="1"/>
  <c r="AO151" i="3"/>
  <c r="BH70" i="3"/>
  <c r="BG70" i="3"/>
  <c r="BF70" i="3"/>
  <c r="K35" i="3"/>
  <c r="BE70" i="3"/>
  <c r="BF46" i="1"/>
  <c r="BH46" i="1"/>
  <c r="BG46" i="1"/>
  <c r="G29" i="1"/>
  <c r="BE46" i="1"/>
  <c r="BF75" i="3"/>
  <c r="BG75" i="3"/>
  <c r="M17" i="3"/>
  <c r="AQ25" i="2"/>
  <c r="G11" i="2"/>
  <c r="BE40" i="2"/>
  <c r="BG40" i="2"/>
  <c r="AO61" i="2"/>
  <c r="BH40" i="2"/>
  <c r="BD61" i="2"/>
  <c r="BA142" i="3"/>
  <c r="N32" i="3"/>
  <c r="Q7" i="3"/>
  <c r="AM7" i="3" s="1"/>
  <c r="T54" i="3"/>
  <c r="P8" i="3" s="1"/>
  <c r="BA14" i="2"/>
  <c r="BF24" i="1"/>
  <c r="BH24" i="1" s="1"/>
  <c r="BI25" i="1" s="1"/>
  <c r="BE32" i="1"/>
  <c r="BH32" i="1" s="1"/>
  <c r="AO156" i="3"/>
  <c r="BG125" i="3"/>
  <c r="U35" i="3"/>
  <c r="AN26" i="3" s="1"/>
  <c r="BF125" i="3"/>
  <c r="BE125" i="3"/>
  <c r="J32" i="1"/>
  <c r="BD140" i="1"/>
  <c r="BD58" i="1"/>
  <c r="AM118" i="1"/>
  <c r="BG67" i="1"/>
  <c r="BF67" i="1"/>
  <c r="BH67" i="1"/>
  <c r="BE67" i="1"/>
  <c r="K26" i="1"/>
  <c r="AX24" i="2"/>
  <c r="AL25" i="2"/>
  <c r="AP25" i="2" s="1"/>
  <c r="BE43" i="3"/>
  <c r="G20" i="3"/>
  <c r="BG43" i="3"/>
  <c r="BB140" i="3"/>
  <c r="BC96" i="3"/>
  <c r="BA46" i="3"/>
  <c r="BF127" i="1"/>
  <c r="BH114" i="3"/>
  <c r="BD140" i="3"/>
  <c r="BA102" i="3"/>
  <c r="BH127" i="3"/>
  <c r="AO136" i="3"/>
  <c r="BC46" i="3"/>
  <c r="BA40" i="3"/>
  <c r="BD55" i="3"/>
  <c r="BC51" i="3"/>
  <c r="BH62" i="3"/>
  <c r="BH33" i="1"/>
  <c r="AM46" i="1"/>
  <c r="BD125" i="2"/>
  <c r="BD126" i="2" s="1"/>
  <c r="BC121" i="2"/>
  <c r="BC126" i="2" s="1"/>
  <c r="AO108" i="2"/>
  <c r="BG146" i="2"/>
  <c r="AM47" i="2"/>
  <c r="I29" i="2"/>
  <c r="BH57" i="2"/>
  <c r="BG57" i="2"/>
  <c r="BF57" i="2"/>
  <c r="BE57" i="2"/>
  <c r="BB76" i="2"/>
  <c r="BH97" i="2"/>
  <c r="BC76" i="2"/>
  <c r="BD76" i="2"/>
  <c r="R35" i="2"/>
  <c r="BD155" i="2"/>
  <c r="BC5" i="2"/>
  <c r="AM22" i="2"/>
  <c r="AX21" i="2"/>
  <c r="BH21" i="2" s="1"/>
  <c r="BA138" i="2"/>
  <c r="F32" i="2"/>
  <c r="AM86" i="1"/>
  <c r="BG75" i="1"/>
  <c r="BF75" i="1"/>
  <c r="M17" i="1"/>
  <c r="BE75" i="1"/>
  <c r="AO86" i="1"/>
  <c r="BA139" i="2"/>
  <c r="H32" i="2"/>
  <c r="AA11" i="2"/>
  <c r="AM70" i="2"/>
  <c r="BF151" i="2"/>
  <c r="BF159" i="2" s="1"/>
  <c r="AM116" i="1"/>
  <c r="BG45" i="1"/>
  <c r="BF45" i="1"/>
  <c r="G26" i="1"/>
  <c r="BH45" i="1"/>
  <c r="BE45" i="1"/>
  <c r="BE56" i="2"/>
  <c r="I26" i="2"/>
  <c r="BF56" i="2"/>
  <c r="BG56" i="2"/>
  <c r="BA141" i="2"/>
  <c r="L32" i="2"/>
  <c r="AO154" i="3"/>
  <c r="BG103" i="3"/>
  <c r="BF103" i="3"/>
  <c r="BE103" i="3"/>
  <c r="Q35" i="3"/>
  <c r="BA141" i="3"/>
  <c r="L32" i="3"/>
  <c r="AO124" i="1"/>
  <c r="Y26" i="1"/>
  <c r="AO23" i="1"/>
  <c r="AO157" i="3"/>
  <c r="BF136" i="3"/>
  <c r="BG136" i="3"/>
  <c r="BE136" i="3"/>
  <c r="W35" i="3"/>
  <c r="AQ31" i="2"/>
  <c r="BK31" i="2" s="1"/>
  <c r="BH133" i="2"/>
  <c r="Q23" i="2"/>
  <c r="AN10" i="2"/>
  <c r="AO92" i="2"/>
  <c r="AA17" i="2"/>
  <c r="T32" i="1"/>
  <c r="AO26" i="1" s="1"/>
  <c r="BD145" i="1"/>
  <c r="BE47" i="2"/>
  <c r="BF47" i="2"/>
  <c r="BG47" i="2"/>
  <c r="G32" i="2"/>
  <c r="BH47" i="2"/>
  <c r="BG90" i="1"/>
  <c r="BF90" i="1"/>
  <c r="O29" i="1"/>
  <c r="BH59" i="2"/>
  <c r="AM156" i="1"/>
  <c r="U35" i="1"/>
  <c r="BF125" i="1"/>
  <c r="BG58" i="1"/>
  <c r="BF58" i="1"/>
  <c r="I32" i="1"/>
  <c r="BH58" i="1"/>
  <c r="BE58" i="1"/>
  <c r="BD139" i="1"/>
  <c r="H32" i="1"/>
  <c r="BC130" i="1"/>
  <c r="L29" i="1"/>
  <c r="AL29" i="1" s="1"/>
  <c r="BH46" i="3"/>
  <c r="BE46" i="3"/>
  <c r="G29" i="3"/>
  <c r="BF46" i="3"/>
  <c r="BG46" i="3"/>
  <c r="AO152" i="3"/>
  <c r="M35" i="3"/>
  <c r="BG81" i="3"/>
  <c r="BF81" i="3"/>
  <c r="BE81" i="3"/>
  <c r="H29" i="1"/>
  <c r="BC128" i="1"/>
  <c r="AO153" i="3"/>
  <c r="BG92" i="3"/>
  <c r="BF92" i="3"/>
  <c r="BE92" i="3"/>
  <c r="O35" i="3"/>
  <c r="AN17" i="3" s="1"/>
  <c r="AN22" i="1"/>
  <c r="AP22" i="1" s="1"/>
  <c r="AG22" i="1" s="1"/>
  <c r="BA147" i="3"/>
  <c r="Z32" i="3"/>
  <c r="AO35" i="3" s="1"/>
  <c r="BA139" i="3"/>
  <c r="H32" i="3"/>
  <c r="BH58" i="3"/>
  <c r="AM122" i="1"/>
  <c r="S26" i="1"/>
  <c r="BE111" i="1"/>
  <c r="BC136" i="1"/>
  <c r="Z29" i="1"/>
  <c r="AO149" i="3"/>
  <c r="BH48" i="3"/>
  <c r="BF48" i="3"/>
  <c r="BG48" i="3"/>
  <c r="G35" i="3"/>
  <c r="AO150" i="3"/>
  <c r="BG59" i="3"/>
  <c r="BF59" i="3"/>
  <c r="BE59" i="3"/>
  <c r="I35" i="3"/>
  <c r="BH59" i="3"/>
  <c r="T42" i="1"/>
  <c r="BH83" i="1" s="1"/>
  <c r="O29" i="2"/>
  <c r="BF90" i="2"/>
  <c r="AO150" i="1"/>
  <c r="BE59" i="1"/>
  <c r="BF59" i="1"/>
  <c r="I35" i="1"/>
  <c r="BH59" i="1"/>
  <c r="BG59" i="1"/>
  <c r="S32" i="1"/>
  <c r="BE113" i="1"/>
  <c r="BD144" i="1"/>
  <c r="AL31" i="1"/>
  <c r="AP31" i="1" s="1"/>
  <c r="BE68" i="1"/>
  <c r="BF68" i="1"/>
  <c r="K29" i="1"/>
  <c r="BG68" i="1"/>
  <c r="BH68" i="1"/>
  <c r="BA146" i="3"/>
  <c r="V32" i="3"/>
  <c r="BA138" i="3"/>
  <c r="F32" i="3"/>
  <c r="BH47" i="3"/>
  <c r="BC30" i="2"/>
  <c r="BA152" i="1"/>
  <c r="L35" i="1"/>
  <c r="AL35" i="3"/>
  <c r="BE26" i="3"/>
  <c r="BH26" i="3" s="1"/>
  <c r="AN19" i="3"/>
  <c r="AP19" i="3" s="1"/>
  <c r="AG19" i="3" s="1"/>
  <c r="AM80" i="2"/>
  <c r="Y14" i="2"/>
  <c r="M29" i="2"/>
  <c r="BE79" i="2"/>
  <c r="BG79" i="2"/>
  <c r="BA144" i="2"/>
  <c r="R32" i="2"/>
  <c r="AO120" i="1"/>
  <c r="BF89" i="1"/>
  <c r="BG89" i="1"/>
  <c r="O26" i="1"/>
  <c r="BF30" i="2"/>
  <c r="AL35" i="1"/>
  <c r="BE109" i="1"/>
  <c r="S17" i="1"/>
  <c r="BH47" i="1"/>
  <c r="BE47" i="1"/>
  <c r="G32" i="1"/>
  <c r="BF47" i="1"/>
  <c r="BG47" i="1"/>
  <c r="BA155" i="1"/>
  <c r="R35" i="1"/>
  <c r="BD138" i="1"/>
  <c r="F32" i="1"/>
  <c r="AL28" i="2"/>
  <c r="AP28" i="2" s="1"/>
  <c r="AG28" i="2" s="1"/>
  <c r="BE56" i="3"/>
  <c r="BG56" i="3"/>
  <c r="I26" i="3"/>
  <c r="BH56" i="3"/>
  <c r="BF56" i="3"/>
  <c r="K26" i="3"/>
  <c r="BH67" i="3"/>
  <c r="BG67" i="3"/>
  <c r="BE67" i="3"/>
  <c r="BF67" i="3"/>
  <c r="BA140" i="2"/>
  <c r="J32" i="2"/>
  <c r="BE57" i="1"/>
  <c r="BF57" i="1"/>
  <c r="BH57" i="1"/>
  <c r="BG57" i="1"/>
  <c r="I29" i="1"/>
  <c r="AM61" i="1"/>
  <c r="G11" i="1"/>
  <c r="BF40" i="1"/>
  <c r="BE78" i="3"/>
  <c r="M26" i="3"/>
  <c r="AM62" i="1"/>
  <c r="BG51" i="1"/>
  <c r="I11" i="1"/>
  <c r="BA145" i="3"/>
  <c r="T32" i="3"/>
  <c r="BD131" i="3"/>
  <c r="N29" i="3"/>
  <c r="BG102" i="2"/>
  <c r="Q32" i="2"/>
  <c r="AQ21" i="1"/>
  <c r="AO155" i="3"/>
  <c r="BE114" i="3"/>
  <c r="S35" i="3"/>
  <c r="AL13" i="2"/>
  <c r="AQ9" i="1"/>
  <c r="BJ9" i="1" s="1"/>
  <c r="BA69" i="2"/>
  <c r="X11" i="2"/>
  <c r="J35" i="2"/>
  <c r="BH70" i="2"/>
  <c r="BG78" i="1"/>
  <c r="BF78" i="1"/>
  <c r="M26" i="1"/>
  <c r="AO119" i="1"/>
  <c r="BE78" i="1"/>
  <c r="BA146" i="2"/>
  <c r="V32" i="2"/>
  <c r="P32" i="1"/>
  <c r="BD143" i="1"/>
  <c r="BH102" i="1"/>
  <c r="AO72" i="2"/>
  <c r="BE41" i="2"/>
  <c r="BG41" i="2"/>
  <c r="G14" i="2"/>
  <c r="BC81" i="2"/>
  <c r="Z14" i="2"/>
  <c r="P35" i="1"/>
  <c r="BH103" i="1"/>
  <c r="BA154" i="1"/>
  <c r="BA62" i="2"/>
  <c r="H11" i="2"/>
  <c r="BD57" i="1"/>
  <c r="V8" i="1"/>
  <c r="BD50" i="1"/>
  <c r="F8" i="1"/>
  <c r="BH45" i="3"/>
  <c r="F26" i="3"/>
  <c r="AL26" i="3" s="1"/>
  <c r="AP26" i="3" s="1"/>
  <c r="AX9" i="2"/>
  <c r="AY5" i="2"/>
  <c r="AY5" i="1"/>
  <c r="AX9" i="1"/>
  <c r="BA144" i="3"/>
  <c r="R32" i="3"/>
  <c r="BD127" i="3"/>
  <c r="BD137" i="3" s="1"/>
  <c r="F29" i="3"/>
  <c r="AL29" i="3" s="1"/>
  <c r="BB30" i="2"/>
  <c r="AM78" i="3"/>
  <c r="AO78" i="3"/>
  <c r="AO26" i="3"/>
  <c r="BH33" i="2"/>
  <c r="BI34" i="2" s="1"/>
  <c r="AN29" i="2"/>
  <c r="AP21" i="2"/>
  <c r="AM16" i="3"/>
  <c r="AQ16" i="3" s="1"/>
  <c r="AH16" i="3" s="1"/>
  <c r="AL10" i="2"/>
  <c r="BA8" i="3"/>
  <c r="K26" i="2"/>
  <c r="BG67" i="2"/>
  <c r="BF67" i="2"/>
  <c r="BE67" i="2"/>
  <c r="AM31" i="2"/>
  <c r="U29" i="1"/>
  <c r="BF123" i="1"/>
  <c r="BA147" i="2"/>
  <c r="Z32" i="2"/>
  <c r="BG35" i="1"/>
  <c r="BH35" i="1" s="1"/>
  <c r="BI34" i="1" s="1"/>
  <c r="BG30" i="1"/>
  <c r="BH30" i="1" s="1"/>
  <c r="AM25" i="1"/>
  <c r="AQ25" i="1" s="1"/>
  <c r="AY9" i="1"/>
  <c r="BG44" i="3"/>
  <c r="BF44" i="3"/>
  <c r="BA61" i="2"/>
  <c r="F11" i="2"/>
  <c r="O32" i="2"/>
  <c r="BF91" i="2"/>
  <c r="BA143" i="3"/>
  <c r="P32" i="3"/>
  <c r="BG66" i="3"/>
  <c r="BE66" i="3"/>
  <c r="K23" i="3"/>
  <c r="BA142" i="2"/>
  <c r="N32" i="2"/>
  <c r="AO125" i="1"/>
  <c r="AA26" i="1"/>
  <c r="AO158" i="3"/>
  <c r="BE147" i="3"/>
  <c r="BG147" i="3"/>
  <c r="BF147" i="3"/>
  <c r="Y35" i="3"/>
  <c r="BD79" i="1"/>
  <c r="T63" i="3"/>
  <c r="BH74" i="3" s="1"/>
  <c r="U63" i="3"/>
  <c r="AO63" i="3" s="1"/>
  <c r="BF83" i="1"/>
  <c r="BG83" i="1"/>
  <c r="AQ15" i="1"/>
  <c r="AM42" i="1"/>
  <c r="BA3" i="1"/>
  <c r="AN16" i="1"/>
  <c r="U74" i="1"/>
  <c r="BE63" i="1" s="1"/>
  <c r="AL13" i="1"/>
  <c r="T74" i="1"/>
  <c r="J14" i="1" s="1"/>
  <c r="AP12" i="1"/>
  <c r="AQ12" i="1"/>
  <c r="AZ11" i="1"/>
  <c r="AZ12" i="1"/>
  <c r="BH12" i="1" s="1"/>
  <c r="AO10" i="1"/>
  <c r="BF84" i="2"/>
  <c r="AM53" i="2"/>
  <c r="AO53" i="2"/>
  <c r="BE84" i="2"/>
  <c r="BG84" i="2"/>
  <c r="AM7" i="2"/>
  <c r="T39" i="3"/>
  <c r="BH50" i="3" s="1"/>
  <c r="AM39" i="3"/>
  <c r="I4" i="3"/>
  <c r="AX8" i="3" s="1"/>
  <c r="AO39" i="3"/>
  <c r="BE50" i="3"/>
  <c r="BF50" i="3"/>
  <c r="AP15" i="3"/>
  <c r="AR15" i="3" s="1"/>
  <c r="U84" i="3"/>
  <c r="T84" i="3"/>
  <c r="AY3" i="1"/>
  <c r="AL4" i="1"/>
  <c r="AP4" i="1" s="1"/>
  <c r="AG4" i="1" s="1"/>
  <c r="AX11" i="1"/>
  <c r="AN10" i="1"/>
  <c r="T40" i="1"/>
  <c r="BC40" i="1" s="1"/>
  <c r="U40" i="1"/>
  <c r="AP3" i="1"/>
  <c r="T52" i="1"/>
  <c r="BC52" i="1" s="1"/>
  <c r="AN13" i="1"/>
  <c r="U52" i="1"/>
  <c r="AM52" i="1" s="1"/>
  <c r="L7" i="1"/>
  <c r="AL7" i="1" s="1"/>
  <c r="AQ6" i="1"/>
  <c r="AQ12" i="2"/>
  <c r="BA73" i="2"/>
  <c r="BC73" i="2"/>
  <c r="H14" i="2"/>
  <c r="BB73" i="2"/>
  <c r="U73" i="2"/>
  <c r="AO73" i="2" s="1"/>
  <c r="I13" i="2"/>
  <c r="AN7" i="2" s="1"/>
  <c r="AM10" i="3"/>
  <c r="U65" i="3"/>
  <c r="T65" i="3"/>
  <c r="BC65" i="3" s="1"/>
  <c r="U84" i="2"/>
  <c r="BG53" i="2" s="1"/>
  <c r="AP6" i="2"/>
  <c r="H16" i="2"/>
  <c r="BA8" i="2" s="1"/>
  <c r="BC84" i="2"/>
  <c r="BA84" i="2"/>
  <c r="AO7" i="2"/>
  <c r="BB84" i="2"/>
  <c r="H17" i="2"/>
  <c r="BA8" i="1"/>
  <c r="U84" i="1"/>
  <c r="AO84" i="1" s="1"/>
  <c r="T84" i="1"/>
  <c r="AL16" i="1"/>
  <c r="BC41" i="2"/>
  <c r="BH72" i="2"/>
  <c r="BD41" i="2"/>
  <c r="AM41" i="2"/>
  <c r="BB41" i="2"/>
  <c r="BE72" i="2"/>
  <c r="BF72" i="2"/>
  <c r="BA41" i="2"/>
  <c r="T41" i="3"/>
  <c r="BC41" i="3" s="1"/>
  <c r="AX14" i="3"/>
  <c r="AN13" i="3"/>
  <c r="U41" i="3"/>
  <c r="AP12" i="3"/>
  <c r="AR12" i="3" s="1"/>
  <c r="T51" i="2"/>
  <c r="BB51" i="2" s="1"/>
  <c r="AL7" i="2"/>
  <c r="U51" i="2"/>
  <c r="AY6" i="2"/>
  <c r="BH6" i="2" s="1"/>
  <c r="AP9" i="2"/>
  <c r="U75" i="2"/>
  <c r="O14" i="2" s="1"/>
  <c r="T75" i="2"/>
  <c r="BC75" i="2" s="1"/>
  <c r="O13" i="2"/>
  <c r="AP15" i="2"/>
  <c r="AQ15" i="2"/>
  <c r="T62" i="3"/>
  <c r="BC62" i="3" s="1"/>
  <c r="U62" i="3"/>
  <c r="I11" i="3" s="1"/>
  <c r="T64" i="1"/>
  <c r="U64" i="1"/>
  <c r="N10" i="1"/>
  <c r="AL10" i="1" s="1"/>
  <c r="AO7" i="1"/>
  <c r="T39" i="1"/>
  <c r="H5" i="1" s="1"/>
  <c r="AN7" i="1"/>
  <c r="AM4" i="1"/>
  <c r="AQ4" i="1" s="1"/>
  <c r="U39" i="1"/>
  <c r="AX8" i="1"/>
  <c r="AX3" i="1"/>
  <c r="T83" i="2"/>
  <c r="F17" i="2" s="1"/>
  <c r="U83" i="2"/>
  <c r="G17" i="2" s="1"/>
  <c r="AO4" i="2"/>
  <c r="AX15" i="2"/>
  <c r="BH15" i="2" s="1"/>
  <c r="BH5" i="2"/>
  <c r="AL16" i="2"/>
  <c r="AP3" i="2"/>
  <c r="U63" i="2"/>
  <c r="AZ14" i="2"/>
  <c r="AZ9" i="2"/>
  <c r="AO13" i="2"/>
  <c r="T63" i="2"/>
  <c r="L11" i="2" s="1"/>
  <c r="AQ9" i="2"/>
  <c r="BA39" i="2"/>
  <c r="H5" i="2"/>
  <c r="BF83" i="2"/>
  <c r="BE83" i="2"/>
  <c r="BA48" i="2"/>
  <c r="BG105" i="2"/>
  <c r="BH94" i="2"/>
  <c r="AO42" i="2"/>
  <c r="BG83" i="2"/>
  <c r="BB48" i="2"/>
  <c r="BH149" i="2"/>
  <c r="BE105" i="2"/>
  <c r="BE115" i="2" s="1"/>
  <c r="BD43" i="2"/>
  <c r="BG94" i="2"/>
  <c r="AZ3" i="2"/>
  <c r="BH83" i="2"/>
  <c r="BC48" i="2"/>
  <c r="AX14" i="2"/>
  <c r="AO44" i="2"/>
  <c r="AM43" i="2"/>
  <c r="BE94" i="2"/>
  <c r="BA44" i="2"/>
  <c r="BJ27" i="2"/>
  <c r="G8" i="2"/>
  <c r="BE39" i="2"/>
  <c r="BB44" i="2"/>
  <c r="AO54" i="3"/>
  <c r="AP6" i="3"/>
  <c r="BG95" i="3"/>
  <c r="BH95" i="3"/>
  <c r="AM54" i="3"/>
  <c r="BE95" i="3"/>
  <c r="T73" i="3"/>
  <c r="BC73" i="3" s="1"/>
  <c r="BE52" i="3"/>
  <c r="AO73" i="3"/>
  <c r="I14" i="3"/>
  <c r="BF52" i="3"/>
  <c r="I13" i="3"/>
  <c r="AY12" i="3" s="1"/>
  <c r="AO10" i="3"/>
  <c r="U85" i="3"/>
  <c r="AM85" i="3" s="1"/>
  <c r="AN10" i="3"/>
  <c r="T85" i="3"/>
  <c r="BC85" i="3" s="1"/>
  <c r="AZ15" i="3"/>
  <c r="BH15" i="3" s="1"/>
  <c r="AL16" i="3"/>
  <c r="BA11" i="3"/>
  <c r="BA85" i="3"/>
  <c r="U75" i="1"/>
  <c r="AO75" i="1" s="1"/>
  <c r="T75" i="1"/>
  <c r="BB75" i="1" s="1"/>
  <c r="AY6" i="1"/>
  <c r="AY11" i="1"/>
  <c r="AM7" i="1"/>
  <c r="T51" i="1"/>
  <c r="U51" i="1"/>
  <c r="BH15" i="1"/>
  <c r="AM83" i="1"/>
  <c r="BG42" i="1"/>
  <c r="G17" i="1"/>
  <c r="BH42" i="1"/>
  <c r="AO83" i="1"/>
  <c r="BE42" i="1"/>
  <c r="BF42" i="1"/>
  <c r="BC83" i="1"/>
  <c r="F17" i="1"/>
  <c r="BD83" i="1"/>
  <c r="AQ3" i="1"/>
  <c r="T63" i="1"/>
  <c r="U63" i="1"/>
  <c r="AZ14" i="1"/>
  <c r="BH14" i="1" s="1"/>
  <c r="AZ9" i="1"/>
  <c r="AL4" i="2"/>
  <c r="AP4" i="2" s="1"/>
  <c r="AG4" i="2" s="1"/>
  <c r="AO10" i="2"/>
  <c r="AQ10" i="2" s="1"/>
  <c r="AH10" i="2" s="1"/>
  <c r="U40" i="2"/>
  <c r="BF61" i="2" s="1"/>
  <c r="AY3" i="2"/>
  <c r="AM4" i="2"/>
  <c r="AX11" i="2"/>
  <c r="BH11" i="2" s="1"/>
  <c r="T40" i="2"/>
  <c r="BF89" i="2"/>
  <c r="O26" i="2"/>
  <c r="BF65" i="2"/>
  <c r="BG65" i="2"/>
  <c r="BH65" i="2"/>
  <c r="BE65" i="2"/>
  <c r="BD110" i="2"/>
  <c r="P23" i="2"/>
  <c r="BD106" i="2"/>
  <c r="H23" i="2"/>
  <c r="BH67" i="2"/>
  <c r="J26" i="2"/>
  <c r="BH76" i="2"/>
  <c r="BE76" i="2"/>
  <c r="BF76" i="2"/>
  <c r="BG76" i="2"/>
  <c r="BH56" i="2"/>
  <c r="H26" i="2"/>
  <c r="BD107" i="2"/>
  <c r="J23" i="2"/>
  <c r="BB114" i="2"/>
  <c r="BE89" i="2"/>
  <c r="BB110" i="2"/>
  <c r="BB115" i="2" s="1"/>
  <c r="AD22" i="2" s="1"/>
  <c r="BC106" i="2"/>
  <c r="BC115" i="2" s="1"/>
  <c r="AM123" i="2"/>
  <c r="BE154" i="2"/>
  <c r="BG114" i="2"/>
  <c r="BF154" i="2"/>
  <c r="BH24" i="2"/>
  <c r="BH32" i="2"/>
  <c r="BH55" i="2"/>
  <c r="BE78" i="2"/>
  <c r="M26" i="2"/>
  <c r="BG78" i="2"/>
  <c r="BH43" i="2"/>
  <c r="BE43" i="2"/>
  <c r="BF43" i="2"/>
  <c r="BG43" i="2"/>
  <c r="BD108" i="2"/>
  <c r="L23" i="2"/>
  <c r="AM23" i="2"/>
  <c r="BH155" i="2"/>
  <c r="BC114" i="2"/>
  <c r="BD120" i="2"/>
  <c r="AM96" i="2"/>
  <c r="BD123" i="2"/>
  <c r="AM120" i="2"/>
  <c r="BC110" i="2"/>
  <c r="BA106" i="2"/>
  <c r="BG134" i="2"/>
  <c r="BH134" i="2"/>
  <c r="AO103" i="2"/>
  <c r="AP22" i="2"/>
  <c r="AG22" i="2" s="1"/>
  <c r="BH66" i="2"/>
  <c r="BF45" i="2"/>
  <c r="G26" i="2"/>
  <c r="BG45" i="2"/>
  <c r="BH45" i="2"/>
  <c r="BE45" i="2"/>
  <c r="BF54" i="2"/>
  <c r="BG54" i="2"/>
  <c r="BH54" i="2"/>
  <c r="BE54" i="2"/>
  <c r="BD109" i="2"/>
  <c r="N23" i="2"/>
  <c r="BD105" i="2"/>
  <c r="F23" i="2"/>
  <c r="AO87" i="2"/>
  <c r="Q17" i="2"/>
  <c r="AO88" i="2"/>
  <c r="S17" i="2"/>
  <c r="AN23" i="2"/>
  <c r="AZ23" i="2"/>
  <c r="BH23" i="2" s="1"/>
  <c r="BI22" i="2" s="1"/>
  <c r="BC9" i="2"/>
  <c r="BA66" i="2"/>
  <c r="R11" i="2"/>
  <c r="BA65" i="2"/>
  <c r="P11" i="2"/>
  <c r="BC66" i="2"/>
  <c r="BF95" i="2"/>
  <c r="BF104" i="2" s="1"/>
  <c r="AQ6" i="2"/>
  <c r="BG95" i="2"/>
  <c r="BD44" i="2"/>
  <c r="BH105" i="2"/>
  <c r="AM44" i="2"/>
  <c r="BF105" i="2"/>
  <c r="BG87" i="1"/>
  <c r="BF87" i="1"/>
  <c r="BH87" i="1"/>
  <c r="BD98" i="1"/>
  <c r="BD104" i="1" s="1"/>
  <c r="AO98" i="1"/>
  <c r="BE43" i="1"/>
  <c r="BF43" i="1"/>
  <c r="BG43" i="1"/>
  <c r="BH43" i="1"/>
  <c r="BE87" i="1"/>
  <c r="BC76" i="1"/>
  <c r="BA76" i="1"/>
  <c r="AM10" i="1"/>
  <c r="BK34" i="2"/>
  <c r="AH34" i="2"/>
  <c r="BJ34" i="2"/>
  <c r="BD85" i="2"/>
  <c r="BA85" i="2"/>
  <c r="BC85" i="2"/>
  <c r="J17" i="2"/>
  <c r="BB85" i="2"/>
  <c r="BD86" i="2"/>
  <c r="BA86" i="2"/>
  <c r="BC86" i="2"/>
  <c r="BB86" i="2"/>
  <c r="BH75" i="2"/>
  <c r="L17" i="2"/>
  <c r="BD57" i="2"/>
  <c r="BA57" i="2"/>
  <c r="BB57" i="2"/>
  <c r="BC57" i="2"/>
  <c r="V8" i="2"/>
  <c r="BD53" i="2"/>
  <c r="BA53" i="2"/>
  <c r="BB53" i="2"/>
  <c r="BC53" i="2"/>
  <c r="N8" i="2"/>
  <c r="BD50" i="2"/>
  <c r="BA50" i="2"/>
  <c r="BB50" i="2"/>
  <c r="BC50" i="2"/>
  <c r="F8" i="2"/>
  <c r="BK25" i="2"/>
  <c r="AH25" i="2"/>
  <c r="BJ25" i="2"/>
  <c r="BK21" i="2"/>
  <c r="BJ21" i="2"/>
  <c r="AR21" i="2"/>
  <c r="BB148" i="2"/>
  <c r="BD137" i="2"/>
  <c r="BD104" i="2"/>
  <c r="BH64" i="2"/>
  <c r="BE137" i="2"/>
  <c r="BH128" i="2"/>
  <c r="BF148" i="2"/>
  <c r="BG104" i="2"/>
  <c r="BD89" i="2"/>
  <c r="BA89" i="2"/>
  <c r="BC89" i="2"/>
  <c r="BB89" i="2"/>
  <c r="BD88" i="2"/>
  <c r="BA88" i="2"/>
  <c r="BC88" i="2"/>
  <c r="BB88" i="2"/>
  <c r="R17" i="2"/>
  <c r="BD58" i="2"/>
  <c r="BA58" i="2"/>
  <c r="BB58" i="2"/>
  <c r="BC58" i="2"/>
  <c r="X8" i="2"/>
  <c r="AO32" i="2" s="1"/>
  <c r="BD54" i="2"/>
  <c r="BA54" i="2"/>
  <c r="BB54" i="2"/>
  <c r="BC54" i="2"/>
  <c r="P8" i="2"/>
  <c r="BC51" i="2"/>
  <c r="BJ33" i="2"/>
  <c r="BK33" i="2"/>
  <c r="AR33" i="2"/>
  <c r="AR25" i="2"/>
  <c r="AV24" i="2" s="1"/>
  <c r="AG25" i="2"/>
  <c r="BA137" i="2"/>
  <c r="BH120" i="2"/>
  <c r="BH126" i="2" s="1"/>
  <c r="BI25" i="2"/>
  <c r="BE126" i="2"/>
  <c r="BH84" i="2"/>
  <c r="BG148" i="2"/>
  <c r="BD91" i="2"/>
  <c r="BA91" i="2"/>
  <c r="BC91" i="2"/>
  <c r="BB91" i="2"/>
  <c r="X17" i="2"/>
  <c r="BD90" i="2"/>
  <c r="BA90" i="2"/>
  <c r="BC90" i="2"/>
  <c r="BB90" i="2"/>
  <c r="V17" i="2"/>
  <c r="BD59" i="2"/>
  <c r="BA59" i="2"/>
  <c r="BB59" i="2"/>
  <c r="BC59" i="2"/>
  <c r="Z8" i="2"/>
  <c r="BD55" i="2"/>
  <c r="BA55" i="2"/>
  <c r="BB55" i="2"/>
  <c r="BC55" i="2"/>
  <c r="R8" i="2"/>
  <c r="BA52" i="2"/>
  <c r="BB52" i="2"/>
  <c r="BC52" i="2"/>
  <c r="L8" i="2"/>
  <c r="BJ30" i="2"/>
  <c r="AR30" i="2"/>
  <c r="BK30" i="2"/>
  <c r="BH50" i="2"/>
  <c r="BE50" i="2"/>
  <c r="BF50" i="2"/>
  <c r="BG50" i="2"/>
  <c r="AO39" i="2"/>
  <c r="AM39" i="2"/>
  <c r="I5" i="2"/>
  <c r="BJ28" i="2"/>
  <c r="AH28" i="2"/>
  <c r="BK28" i="2"/>
  <c r="AG34" i="2"/>
  <c r="AR34" i="2"/>
  <c r="AV33" i="2" s="1"/>
  <c r="D45" i="2"/>
  <c r="D44" i="2"/>
  <c r="BB137" i="2"/>
  <c r="BA104" i="2"/>
  <c r="BH150" i="2"/>
  <c r="BG137" i="2"/>
  <c r="BH139" i="2"/>
  <c r="BF126" i="2"/>
  <c r="BD87" i="2"/>
  <c r="BA87" i="2"/>
  <c r="BC87" i="2"/>
  <c r="P17" i="2"/>
  <c r="BB87" i="2"/>
  <c r="BD92" i="2"/>
  <c r="BA92" i="2"/>
  <c r="BC92" i="2"/>
  <c r="BB92" i="2"/>
  <c r="Z17" i="2"/>
  <c r="BD56" i="2"/>
  <c r="BA56" i="2"/>
  <c r="BB56" i="2"/>
  <c r="BC56" i="2"/>
  <c r="AG31" i="2"/>
  <c r="BC148" i="2"/>
  <c r="BA115" i="2"/>
  <c r="BC104" i="2"/>
  <c r="BC137" i="2"/>
  <c r="BB104" i="2"/>
  <c r="BH98" i="2"/>
  <c r="BA159" i="2"/>
  <c r="BH39" i="2"/>
  <c r="BD39" i="2"/>
  <c r="BH95" i="2"/>
  <c r="BG159" i="2"/>
  <c r="BH115" i="2"/>
  <c r="BE148" i="2"/>
  <c r="AG25" i="1"/>
  <c r="BJ28" i="1"/>
  <c r="BK28" i="1"/>
  <c r="AH28" i="1"/>
  <c r="BK34" i="1"/>
  <c r="AH34" i="1"/>
  <c r="BJ34" i="1"/>
  <c r="AR34" i="1"/>
  <c r="AV33" i="1" s="1"/>
  <c r="AG34" i="1"/>
  <c r="BD89" i="1"/>
  <c r="BA89" i="1"/>
  <c r="BB89" i="1"/>
  <c r="BC89" i="1"/>
  <c r="BB110" i="1"/>
  <c r="BC110" i="1"/>
  <c r="BD110" i="1"/>
  <c r="BA110" i="1"/>
  <c r="P23" i="1"/>
  <c r="BD86" i="1"/>
  <c r="BA86" i="1"/>
  <c r="BB86" i="1"/>
  <c r="BC86" i="1"/>
  <c r="BH75" i="1"/>
  <c r="L17" i="1"/>
  <c r="BB109" i="1"/>
  <c r="BC109" i="1"/>
  <c r="BD109" i="1"/>
  <c r="BA109" i="1"/>
  <c r="N23" i="1"/>
  <c r="AO151" i="1"/>
  <c r="BE70" i="1"/>
  <c r="BF70" i="1"/>
  <c r="BG70" i="1"/>
  <c r="K35" i="1"/>
  <c r="AM151" i="1"/>
  <c r="BH70" i="1"/>
  <c r="BG119" i="1"/>
  <c r="BH119" i="1"/>
  <c r="BE119" i="1"/>
  <c r="AO78" i="1"/>
  <c r="BF119" i="1"/>
  <c r="AM78" i="1"/>
  <c r="BH133" i="1"/>
  <c r="AO112" i="1"/>
  <c r="BE133" i="1"/>
  <c r="BF133" i="1"/>
  <c r="AM112" i="1"/>
  <c r="W23" i="1"/>
  <c r="AN29" i="1" s="1"/>
  <c r="BG133" i="1"/>
  <c r="BB107" i="1"/>
  <c r="BC107" i="1"/>
  <c r="BD107" i="1"/>
  <c r="BA107" i="1"/>
  <c r="J23" i="1"/>
  <c r="BJ33" i="1"/>
  <c r="BK33" i="1"/>
  <c r="AR33" i="1"/>
  <c r="AR28" i="1"/>
  <c r="AV27" i="1" s="1"/>
  <c r="AG28" i="1"/>
  <c r="BA159" i="1"/>
  <c r="BA104" i="1"/>
  <c r="BC148" i="1"/>
  <c r="BA137" i="1"/>
  <c r="BC159" i="1"/>
  <c r="BD78" i="1"/>
  <c r="BA85" i="1"/>
  <c r="BB85" i="1"/>
  <c r="BC85" i="1"/>
  <c r="J17" i="1"/>
  <c r="AO110" i="1"/>
  <c r="BE99" i="1"/>
  <c r="BF99" i="1"/>
  <c r="BH99" i="1"/>
  <c r="AM110" i="1"/>
  <c r="Q23" i="1"/>
  <c r="BG99" i="1"/>
  <c r="BC123" i="1"/>
  <c r="BD123" i="1"/>
  <c r="BA123" i="1"/>
  <c r="BB123" i="1"/>
  <c r="V26" i="1"/>
  <c r="BC119" i="1"/>
  <c r="BD119" i="1"/>
  <c r="BA119" i="1"/>
  <c r="BB119" i="1"/>
  <c r="L26" i="1"/>
  <c r="AO109" i="1"/>
  <c r="BH88" i="1"/>
  <c r="BE88" i="1"/>
  <c r="O23" i="1"/>
  <c r="BF88" i="1"/>
  <c r="BG88" i="1"/>
  <c r="AM109" i="1"/>
  <c r="AO155" i="1"/>
  <c r="BE114" i="1"/>
  <c r="S35" i="1"/>
  <c r="AM155" i="1"/>
  <c r="BF86" i="1"/>
  <c r="AO72" i="1"/>
  <c r="BG41" i="1"/>
  <c r="BH41" i="1"/>
  <c r="BE41" i="1"/>
  <c r="AM72" i="1"/>
  <c r="BF41" i="1"/>
  <c r="G14" i="1"/>
  <c r="BB108" i="1"/>
  <c r="BC108" i="1"/>
  <c r="BD108" i="1"/>
  <c r="L23" i="1"/>
  <c r="BA108" i="1"/>
  <c r="AO107" i="1"/>
  <c r="BE66" i="1"/>
  <c r="K23" i="1"/>
  <c r="AM107" i="1"/>
  <c r="BF66" i="1"/>
  <c r="BG66" i="1"/>
  <c r="BH66" i="1"/>
  <c r="AG31" i="1"/>
  <c r="AR31" i="1"/>
  <c r="AV30" i="1" s="1"/>
  <c r="D45" i="1"/>
  <c r="D44" i="1"/>
  <c r="BB104" i="1"/>
  <c r="BB137" i="1"/>
  <c r="BH78" i="1"/>
  <c r="BH120" i="1"/>
  <c r="BD72" i="1"/>
  <c r="AO157" i="1"/>
  <c r="BH136" i="1"/>
  <c r="BE136" i="1"/>
  <c r="BF136" i="1"/>
  <c r="BG136" i="1"/>
  <c r="AM157" i="1"/>
  <c r="W35" i="1"/>
  <c r="AO153" i="1"/>
  <c r="BH92" i="1"/>
  <c r="BE92" i="1"/>
  <c r="AM153" i="1"/>
  <c r="BF92" i="1"/>
  <c r="BG92" i="1"/>
  <c r="O35" i="1"/>
  <c r="BB114" i="1"/>
  <c r="BC114" i="1"/>
  <c r="BD114" i="1"/>
  <c r="BA114" i="1"/>
  <c r="Z23" i="1"/>
  <c r="BB106" i="1"/>
  <c r="BC106" i="1"/>
  <c r="BD106" i="1"/>
  <c r="BA106" i="1"/>
  <c r="H23" i="1"/>
  <c r="BC125" i="1"/>
  <c r="BD125" i="1"/>
  <c r="BA125" i="1"/>
  <c r="BB125" i="1"/>
  <c r="Z26" i="1"/>
  <c r="BC117" i="1"/>
  <c r="BD117" i="1"/>
  <c r="BA117" i="1"/>
  <c r="BA126" i="1" s="1"/>
  <c r="BH56" i="1"/>
  <c r="BB117" i="1"/>
  <c r="H26" i="1"/>
  <c r="BD90" i="1"/>
  <c r="BA90" i="1"/>
  <c r="BB90" i="1"/>
  <c r="BC90" i="1"/>
  <c r="V17" i="1"/>
  <c r="AO29" i="1" s="1"/>
  <c r="BF152" i="1"/>
  <c r="BF159" i="1" s="1"/>
  <c r="BG152" i="1"/>
  <c r="BH152" i="1"/>
  <c r="BH159" i="1" s="1"/>
  <c r="BE152" i="1"/>
  <c r="BE159" i="1" s="1"/>
  <c r="AM81" i="1"/>
  <c r="AO81" i="1"/>
  <c r="AA14" i="1"/>
  <c r="BB113" i="1"/>
  <c r="BC113" i="1"/>
  <c r="BD113" i="1"/>
  <c r="X23" i="1"/>
  <c r="BA113" i="1"/>
  <c r="BB105" i="1"/>
  <c r="BC105" i="1"/>
  <c r="BD105" i="1"/>
  <c r="BA105" i="1"/>
  <c r="F23" i="1"/>
  <c r="BC80" i="1"/>
  <c r="BD80" i="1"/>
  <c r="BA80" i="1"/>
  <c r="BB80" i="1"/>
  <c r="X14" i="1"/>
  <c r="BE97" i="1"/>
  <c r="BF97" i="1"/>
  <c r="AO76" i="1"/>
  <c r="BG97" i="1"/>
  <c r="BG104" i="1" s="1"/>
  <c r="BH97" i="1"/>
  <c r="AM76" i="1"/>
  <c r="Q14" i="1"/>
  <c r="AO73" i="1"/>
  <c r="BH52" i="1"/>
  <c r="BE52" i="1"/>
  <c r="BF52" i="1"/>
  <c r="AM73" i="1"/>
  <c r="BG52" i="1"/>
  <c r="I14" i="1"/>
  <c r="AO108" i="1"/>
  <c r="AM108" i="1"/>
  <c r="BF77" i="1"/>
  <c r="BG77" i="1"/>
  <c r="BH77" i="1"/>
  <c r="M23" i="1"/>
  <c r="BE77" i="1"/>
  <c r="BB111" i="1"/>
  <c r="BC111" i="1"/>
  <c r="BD111" i="1"/>
  <c r="BA111" i="1"/>
  <c r="BJ30" i="1"/>
  <c r="BK30" i="1"/>
  <c r="AR30" i="1"/>
  <c r="BA148" i="1"/>
  <c r="AO149" i="1"/>
  <c r="BG48" i="1"/>
  <c r="AM149" i="1"/>
  <c r="BH48" i="1"/>
  <c r="G35" i="1"/>
  <c r="BF48" i="1"/>
  <c r="BF155" i="1"/>
  <c r="AO114" i="1"/>
  <c r="BG155" i="1"/>
  <c r="BH155" i="1"/>
  <c r="AA23" i="1"/>
  <c r="AM114" i="1"/>
  <c r="BE155" i="1"/>
  <c r="AO106" i="1"/>
  <c r="BH55" i="1"/>
  <c r="BE55" i="1"/>
  <c r="AM106" i="1"/>
  <c r="BF55" i="1"/>
  <c r="I23" i="1"/>
  <c r="BG55" i="1"/>
  <c r="BC121" i="1"/>
  <c r="BD121" i="1"/>
  <c r="BA121" i="1"/>
  <c r="BB121" i="1"/>
  <c r="BH100" i="1"/>
  <c r="P26" i="1"/>
  <c r="BE144" i="1"/>
  <c r="AO113" i="1"/>
  <c r="BF144" i="1"/>
  <c r="BG144" i="1"/>
  <c r="BG148" i="1" s="1"/>
  <c r="BH144" i="1"/>
  <c r="BH148" i="1" s="1"/>
  <c r="Y23" i="1"/>
  <c r="AM113" i="1"/>
  <c r="AO105" i="1"/>
  <c r="BG44" i="1"/>
  <c r="G23" i="1"/>
  <c r="BH44" i="1"/>
  <c r="BE44" i="1"/>
  <c r="AM105" i="1"/>
  <c r="BF44" i="1"/>
  <c r="BF108" i="1"/>
  <c r="BG108" i="1"/>
  <c r="BG115" i="1" s="1"/>
  <c r="BH108" i="1"/>
  <c r="BH115" i="1" s="1"/>
  <c r="BE108" i="1"/>
  <c r="AO77" i="1"/>
  <c r="AM77" i="1"/>
  <c r="S14" i="1"/>
  <c r="BB112" i="1"/>
  <c r="BC112" i="1"/>
  <c r="BD112" i="1"/>
  <c r="BA112" i="1"/>
  <c r="V23" i="1"/>
  <c r="BG122" i="1"/>
  <c r="BG126" i="1" s="1"/>
  <c r="AO111" i="1"/>
  <c r="BH122" i="1"/>
  <c r="BE122" i="1"/>
  <c r="BE126" i="1" s="1"/>
  <c r="BF122" i="1"/>
  <c r="BF126" i="1" s="1"/>
  <c r="AM111" i="1"/>
  <c r="BJ31" i="1"/>
  <c r="BK31" i="1"/>
  <c r="AH31" i="1"/>
  <c r="BJ27" i="1"/>
  <c r="BK27" i="1"/>
  <c r="AR27" i="1"/>
  <c r="BC137" i="1"/>
  <c r="BB148" i="1"/>
  <c r="BD137" i="1"/>
  <c r="BH134" i="1"/>
  <c r="BD157" i="1"/>
  <c r="BD159" i="1" s="1"/>
  <c r="BB159" i="1"/>
  <c r="BD77" i="1"/>
  <c r="BF148" i="1"/>
  <c r="BD76" i="1"/>
  <c r="BD73" i="1"/>
  <c r="BB55" i="3"/>
  <c r="BA55" i="3"/>
  <c r="BC55" i="3"/>
  <c r="BH106" i="3"/>
  <c r="AP9" i="3"/>
  <c r="BA66" i="3"/>
  <c r="AP21" i="3"/>
  <c r="BJ21" i="3" s="1"/>
  <c r="BD88" i="3"/>
  <c r="BA88" i="3"/>
  <c r="BB88" i="3"/>
  <c r="BF77" i="3"/>
  <c r="M23" i="3"/>
  <c r="BG77" i="3"/>
  <c r="BE77" i="3"/>
  <c r="BH55" i="3"/>
  <c r="I23" i="3"/>
  <c r="BE55" i="3"/>
  <c r="BF55" i="3"/>
  <c r="BG55" i="3"/>
  <c r="BH111" i="3"/>
  <c r="BB107" i="3"/>
  <c r="BA100" i="3"/>
  <c r="BA99" i="3"/>
  <c r="BC113" i="3"/>
  <c r="BC115" i="3" s="1"/>
  <c r="BC105" i="3"/>
  <c r="AO96" i="3"/>
  <c r="AO95" i="3"/>
  <c r="BH21" i="3"/>
  <c r="BC5" i="3"/>
  <c r="BH44" i="3"/>
  <c r="AX18" i="3"/>
  <c r="BH18" i="3" s="1"/>
  <c r="BB5" i="3"/>
  <c r="BC107" i="3"/>
  <c r="BB100" i="3"/>
  <c r="BB99" i="3"/>
  <c r="BD113" i="3"/>
  <c r="BD105" i="3"/>
  <c r="BH144" i="3"/>
  <c r="AM22" i="3"/>
  <c r="AQ22" i="3" s="1"/>
  <c r="AN4" i="3"/>
  <c r="AP4" i="3" s="1"/>
  <c r="AG4" i="3" s="1"/>
  <c r="BH66" i="3"/>
  <c r="BH121" i="3"/>
  <c r="BD107" i="3"/>
  <c r="BC99" i="3"/>
  <c r="BA113" i="3"/>
  <c r="BA115" i="3" s="1"/>
  <c r="BA105" i="3"/>
  <c r="BG65" i="3"/>
  <c r="BH65" i="3"/>
  <c r="K20" i="3"/>
  <c r="BE65" i="3"/>
  <c r="BF65" i="3"/>
  <c r="BG54" i="3"/>
  <c r="BH54" i="3"/>
  <c r="BE54" i="3"/>
  <c r="BF54" i="3"/>
  <c r="I20" i="3"/>
  <c r="BF76" i="3"/>
  <c r="BE76" i="3"/>
  <c r="BG76" i="3"/>
  <c r="BH76" i="3"/>
  <c r="M20" i="3"/>
  <c r="F20" i="3"/>
  <c r="BH43" i="3"/>
  <c r="BH42" i="3"/>
  <c r="BE42" i="3"/>
  <c r="G17" i="3"/>
  <c r="BF42" i="3"/>
  <c r="BG42" i="3"/>
  <c r="BG64" i="3"/>
  <c r="BC76" i="3"/>
  <c r="P14" i="3"/>
  <c r="AQ9" i="3"/>
  <c r="AO23" i="3"/>
  <c r="AM8" i="3"/>
  <c r="BD50" i="3"/>
  <c r="AM42" i="3"/>
  <c r="BH83" i="3"/>
  <c r="BH93" i="3" s="1"/>
  <c r="BJ30" i="3"/>
  <c r="BK30" i="3"/>
  <c r="AR30" i="3"/>
  <c r="AR28" i="3"/>
  <c r="AV27" i="3" s="1"/>
  <c r="AG28" i="3"/>
  <c r="BJ25" i="3"/>
  <c r="BK25" i="3"/>
  <c r="AH25" i="3"/>
  <c r="BE140" i="3"/>
  <c r="BE148" i="3" s="1"/>
  <c r="BF140" i="3"/>
  <c r="BF148" i="3" s="1"/>
  <c r="BG140" i="3"/>
  <c r="BH140" i="3"/>
  <c r="BH148" i="3" s="1"/>
  <c r="AO69" i="3"/>
  <c r="Y11" i="3"/>
  <c r="AN32" i="3" s="1"/>
  <c r="AM69" i="3"/>
  <c r="BJ34" i="3"/>
  <c r="BK34" i="3"/>
  <c r="AH34" i="3"/>
  <c r="BK28" i="3"/>
  <c r="AH28" i="3"/>
  <c r="BJ28" i="3"/>
  <c r="BB61" i="3"/>
  <c r="BC61" i="3"/>
  <c r="BD61" i="3"/>
  <c r="BA61" i="3"/>
  <c r="F11" i="3"/>
  <c r="BD41" i="3"/>
  <c r="BK31" i="3"/>
  <c r="AH31" i="3"/>
  <c r="BJ31" i="3"/>
  <c r="AR31" i="3"/>
  <c r="AV30" i="3" s="1"/>
  <c r="AG31" i="3"/>
  <c r="BA9" i="3"/>
  <c r="AZ17" i="3"/>
  <c r="BD69" i="3"/>
  <c r="BH23" i="3"/>
  <c r="BH24" i="3"/>
  <c r="BI25" i="3" s="1"/>
  <c r="BH129" i="3"/>
  <c r="BH137" i="3" s="1"/>
  <c r="AF28" i="3" s="1"/>
  <c r="BE129" i="3"/>
  <c r="BF129" i="3"/>
  <c r="BG129" i="3"/>
  <c r="BG137" i="3" s="1"/>
  <c r="AO68" i="3"/>
  <c r="AM68" i="3"/>
  <c r="W11" i="3"/>
  <c r="AN29" i="3" s="1"/>
  <c r="AP29" i="3" s="1"/>
  <c r="BF155" i="3"/>
  <c r="AO114" i="3"/>
  <c r="BG155" i="3"/>
  <c r="BH155" i="3"/>
  <c r="BE155" i="3"/>
  <c r="AM114" i="3"/>
  <c r="AA23" i="3"/>
  <c r="BA98" i="3"/>
  <c r="BA104" i="3" s="1"/>
  <c r="BB98" i="3"/>
  <c r="BC98" i="3"/>
  <c r="BD98" i="3"/>
  <c r="N20" i="3"/>
  <c r="BF151" i="3"/>
  <c r="BG151" i="3"/>
  <c r="BG159" i="3" s="1"/>
  <c r="BH151" i="3"/>
  <c r="BE151" i="3"/>
  <c r="AO70" i="3"/>
  <c r="AM70" i="3"/>
  <c r="AA11" i="3"/>
  <c r="AN35" i="3" s="1"/>
  <c r="BF107" i="3"/>
  <c r="BF115" i="3" s="1"/>
  <c r="BG107" i="3"/>
  <c r="BG115" i="3" s="1"/>
  <c r="BH107" i="3"/>
  <c r="BH115" i="3" s="1"/>
  <c r="BE107" i="3"/>
  <c r="AO66" i="3"/>
  <c r="S11" i="3"/>
  <c r="AM66" i="3"/>
  <c r="AO61" i="3"/>
  <c r="BH40" i="3"/>
  <c r="BE40" i="3"/>
  <c r="BF40" i="3"/>
  <c r="AM61" i="3"/>
  <c r="BG40" i="3"/>
  <c r="G11" i="3"/>
  <c r="AZ20" i="3"/>
  <c r="BH20" i="3" s="1"/>
  <c r="BB9" i="3"/>
  <c r="AL10" i="3"/>
  <c r="AX9" i="3"/>
  <c r="AO4" i="3"/>
  <c r="AY5" i="3"/>
  <c r="BD43" i="3"/>
  <c r="BA43" i="3"/>
  <c r="BB43" i="3"/>
  <c r="BC43" i="3"/>
  <c r="P5" i="3"/>
  <c r="BC74" i="3"/>
  <c r="BD74" i="3"/>
  <c r="BA74" i="3"/>
  <c r="BB74" i="3"/>
  <c r="J14" i="3"/>
  <c r="BC75" i="3"/>
  <c r="BD75" i="3"/>
  <c r="BA75" i="3"/>
  <c r="BB75" i="3"/>
  <c r="N14" i="3"/>
  <c r="BD126" i="3"/>
  <c r="BC159" i="3"/>
  <c r="BA126" i="3"/>
  <c r="BD159" i="3"/>
  <c r="BB126" i="3"/>
  <c r="BF159" i="3"/>
  <c r="BD114" i="3"/>
  <c r="BH27" i="3"/>
  <c r="BI28" i="3" s="1"/>
  <c r="BC78" i="3"/>
  <c r="BD78" i="3"/>
  <c r="BB78" i="3"/>
  <c r="BA78" i="3"/>
  <c r="BG118" i="3"/>
  <c r="BG126" i="3" s="1"/>
  <c r="BH118" i="3"/>
  <c r="BE118" i="3"/>
  <c r="BE126" i="3" s="1"/>
  <c r="BF118" i="3"/>
  <c r="BF126" i="3" s="1"/>
  <c r="AO67" i="3"/>
  <c r="AM67" i="3"/>
  <c r="BF74" i="3"/>
  <c r="M11" i="3"/>
  <c r="BC72" i="3"/>
  <c r="BD72" i="3"/>
  <c r="BA72" i="3"/>
  <c r="BB72" i="3"/>
  <c r="F14" i="3"/>
  <c r="AR34" i="3"/>
  <c r="AV33" i="3" s="1"/>
  <c r="AG34" i="3"/>
  <c r="BJ24" i="3"/>
  <c r="BK24" i="3"/>
  <c r="AR24" i="3"/>
  <c r="AZ11" i="3"/>
  <c r="AZ12" i="3"/>
  <c r="D45" i="3"/>
  <c r="D44" i="3"/>
  <c r="AI25" i="3"/>
  <c r="AY9" i="3"/>
  <c r="AY8" i="3"/>
  <c r="AR21" i="3"/>
  <c r="BK21" i="3"/>
  <c r="BB159" i="3"/>
  <c r="BG148" i="3"/>
  <c r="BA137" i="3"/>
  <c r="BC137" i="3"/>
  <c r="BB148" i="3"/>
  <c r="BD148" i="3"/>
  <c r="BA159" i="3"/>
  <c r="BC126" i="3"/>
  <c r="BB115" i="3"/>
  <c r="BH41" i="3"/>
  <c r="BH35" i="3"/>
  <c r="BI34" i="3" s="1"/>
  <c r="AO19" i="3"/>
  <c r="BF96" i="3"/>
  <c r="BK33" i="3"/>
  <c r="AR33" i="3"/>
  <c r="BJ33" i="3"/>
  <c r="AL13" i="3"/>
  <c r="AZ5" i="3"/>
  <c r="AX12" i="3"/>
  <c r="AZ14" i="3"/>
  <c r="BH14" i="3" s="1"/>
  <c r="AZ9" i="3"/>
  <c r="BF63" i="3"/>
  <c r="BG63" i="3"/>
  <c r="K14" i="3"/>
  <c r="AM74" i="3"/>
  <c r="BH63" i="3"/>
  <c r="AO74" i="3"/>
  <c r="BE63" i="3"/>
  <c r="BJ27" i="3"/>
  <c r="BK27" i="3"/>
  <c r="AR27" i="3"/>
  <c r="BB64" i="3"/>
  <c r="BC64" i="3"/>
  <c r="BD64" i="3"/>
  <c r="BA64" i="3"/>
  <c r="N11" i="3"/>
  <c r="AG25" i="3"/>
  <c r="AR25" i="3"/>
  <c r="AV24" i="3" s="1"/>
  <c r="AO7" i="3"/>
  <c r="BE93" i="3"/>
  <c r="BD70" i="3"/>
  <c r="BD66" i="3"/>
  <c r="BA61" i="6" l="1"/>
  <c r="BA71" i="6" s="1"/>
  <c r="AC10" i="6" s="1"/>
  <c r="BC61" i="6"/>
  <c r="BC71" i="6" s="1"/>
  <c r="AE10" i="6" s="1"/>
  <c r="BD61" i="6"/>
  <c r="BD71" i="6" s="1"/>
  <c r="F11" i="6"/>
  <c r="BB61" i="6"/>
  <c r="BB71" i="6" s="1"/>
  <c r="AR3" i="6"/>
  <c r="BJ3" i="6"/>
  <c r="BK9" i="6"/>
  <c r="AR9" i="6"/>
  <c r="BF93" i="6"/>
  <c r="AP20" i="6"/>
  <c r="AF16" i="6"/>
  <c r="BJ19" i="6"/>
  <c r="AR19" i="6"/>
  <c r="BF60" i="6"/>
  <c r="BH71" i="4"/>
  <c r="BC74" i="4"/>
  <c r="BB74" i="4"/>
  <c r="BB82" i="4" s="1"/>
  <c r="AD13" i="4" s="1"/>
  <c r="J14" i="4"/>
  <c r="AL14" i="4" s="1"/>
  <c r="AP14" i="4" s="1"/>
  <c r="BC82" i="4"/>
  <c r="AE13" i="4" s="1"/>
  <c r="AE10" i="4"/>
  <c r="AG13" i="4"/>
  <c r="BJ13" i="4"/>
  <c r="BF71" i="4"/>
  <c r="BI71" i="4" s="1"/>
  <c r="AB10" i="4" s="1"/>
  <c r="AM14" i="4"/>
  <c r="BI10" i="4"/>
  <c r="BJ3" i="4"/>
  <c r="AR3" i="4"/>
  <c r="BI7" i="4"/>
  <c r="BF49" i="4"/>
  <c r="AR7" i="4"/>
  <c r="BK19" i="6"/>
  <c r="AE4" i="6"/>
  <c r="BK12" i="6"/>
  <c r="AR13" i="6"/>
  <c r="BJ13" i="6"/>
  <c r="BI13" i="6"/>
  <c r="BK13" i="6"/>
  <c r="BD82" i="6"/>
  <c r="AF13" i="6" s="1"/>
  <c r="BA82" i="6"/>
  <c r="AC13" i="6" s="1"/>
  <c r="BH71" i="6"/>
  <c r="AM14" i="6"/>
  <c r="BF71" i="6"/>
  <c r="AN11" i="6"/>
  <c r="BC82" i="6"/>
  <c r="AE13" i="6" s="1"/>
  <c r="BE51" i="2"/>
  <c r="BG51" i="2"/>
  <c r="BB62" i="2"/>
  <c r="BE93" i="4"/>
  <c r="AR12" i="2"/>
  <c r="BF82" i="6"/>
  <c r="AR18" i="6"/>
  <c r="BK18" i="6"/>
  <c r="BD104" i="6"/>
  <c r="AF19" i="6" s="1"/>
  <c r="AE19" i="6"/>
  <c r="BH60" i="6"/>
  <c r="BK7" i="6"/>
  <c r="AR7" i="6"/>
  <c r="AR18" i="3"/>
  <c r="BA83" i="6"/>
  <c r="BE49" i="6"/>
  <c r="AC4" i="6" s="1"/>
  <c r="BA93" i="6"/>
  <c r="AC16" i="6" s="1"/>
  <c r="F17" i="6"/>
  <c r="BB83" i="6"/>
  <c r="BB93" i="6" s="1"/>
  <c r="AN4" i="6"/>
  <c r="AP4" i="6" s="1"/>
  <c r="AG4" i="6" s="1"/>
  <c r="AM16" i="6"/>
  <c r="AQ16" i="6" s="1"/>
  <c r="BK16" i="6" s="1"/>
  <c r="BA5" i="6"/>
  <c r="BH5" i="6" s="1"/>
  <c r="BI4" i="6" s="1"/>
  <c r="AH4" i="6"/>
  <c r="BH42" i="6"/>
  <c r="BH49" i="6" s="1"/>
  <c r="AF4" i="6" s="1"/>
  <c r="BC83" i="6"/>
  <c r="BC93" i="6" s="1"/>
  <c r="AL17" i="6"/>
  <c r="AP17" i="6" s="1"/>
  <c r="AF25" i="6"/>
  <c r="BI126" i="6"/>
  <c r="AB25" i="6" s="1"/>
  <c r="AC25" i="6"/>
  <c r="AD13" i="6"/>
  <c r="AE22" i="6"/>
  <c r="BI115" i="6"/>
  <c r="AB22" i="6" s="1"/>
  <c r="AC22" i="6"/>
  <c r="AD22" i="6"/>
  <c r="AC31" i="6"/>
  <c r="AI28" i="6"/>
  <c r="AL8" i="6"/>
  <c r="AE25" i="6"/>
  <c r="AL35" i="6"/>
  <c r="AP35" i="6" s="1"/>
  <c r="BK10" i="6"/>
  <c r="BJ10" i="6"/>
  <c r="AR10" i="6"/>
  <c r="AH10" i="6"/>
  <c r="AP32" i="6"/>
  <c r="AM20" i="6"/>
  <c r="AQ20" i="6" s="1"/>
  <c r="AJ19" i="6" s="1"/>
  <c r="AF34" i="6"/>
  <c r="BI10" i="6"/>
  <c r="BC60" i="6"/>
  <c r="AE7" i="6" s="1"/>
  <c r="AO32" i="6"/>
  <c r="AQ32" i="6" s="1"/>
  <c r="AJ31" i="6" s="1"/>
  <c r="AM29" i="6"/>
  <c r="AQ29" i="6" s="1"/>
  <c r="AJ28" i="6" s="1"/>
  <c r="AN14" i="6"/>
  <c r="AP14" i="6" s="1"/>
  <c r="BB148" i="6"/>
  <c r="AD31" i="6" s="1"/>
  <c r="AC19" i="6"/>
  <c r="AI19" i="6"/>
  <c r="BD60" i="6"/>
  <c r="AR31" i="6"/>
  <c r="AV30" i="6" s="1"/>
  <c r="AG31" i="6"/>
  <c r="AE28" i="6"/>
  <c r="BJ7" i="6"/>
  <c r="AO35" i="6"/>
  <c r="AQ35" i="6" s="1"/>
  <c r="AJ34" i="6" s="1"/>
  <c r="BC148" i="6"/>
  <c r="AE31" i="6" s="1"/>
  <c r="AD19" i="6"/>
  <c r="AC7" i="6"/>
  <c r="BI159" i="6"/>
  <c r="AB34" i="6" s="1"/>
  <c r="AC34" i="6"/>
  <c r="AD7" i="6"/>
  <c r="AE34" i="6"/>
  <c r="BD137" i="6"/>
  <c r="AF28" i="6" s="1"/>
  <c r="BD148" i="6"/>
  <c r="AF31" i="6" s="1"/>
  <c r="D44" i="6"/>
  <c r="D45" i="6"/>
  <c r="AW25" i="6"/>
  <c r="AI25" i="6"/>
  <c r="AU24" i="6"/>
  <c r="AO14" i="6"/>
  <c r="AD28" i="6"/>
  <c r="BF49" i="6"/>
  <c r="AD4" i="6" s="1"/>
  <c r="AM8" i="6"/>
  <c r="AN5" i="6"/>
  <c r="AP5" i="6" s="1"/>
  <c r="AN32" i="6"/>
  <c r="AM11" i="6"/>
  <c r="AQ11" i="6" s="1"/>
  <c r="AJ10" i="6" s="1"/>
  <c r="AN8" i="6"/>
  <c r="AC28" i="6"/>
  <c r="AO8" i="6"/>
  <c r="AL11" i="6"/>
  <c r="AL23" i="6"/>
  <c r="AP23" i="6" s="1"/>
  <c r="AO17" i="6"/>
  <c r="AQ17" i="6" s="1"/>
  <c r="AJ16" i="6" s="1"/>
  <c r="BI115" i="4"/>
  <c r="AB22" i="4" s="1"/>
  <c r="AC22" i="4"/>
  <c r="BI137" i="4"/>
  <c r="AB28" i="4" s="1"/>
  <c r="AC28" i="4"/>
  <c r="AG7" i="4"/>
  <c r="BJ7" i="4"/>
  <c r="AG22" i="4"/>
  <c r="BJ22" i="4"/>
  <c r="AD16" i="4"/>
  <c r="AC13" i="4"/>
  <c r="AF10" i="4"/>
  <c r="AC10" i="4"/>
  <c r="BH104" i="4"/>
  <c r="BI104" i="4" s="1"/>
  <c r="BD60" i="4"/>
  <c r="AF7" i="4" s="1"/>
  <c r="AR4" i="4"/>
  <c r="AH4" i="4"/>
  <c r="BJ4" i="4"/>
  <c r="BK4" i="4"/>
  <c r="AO14" i="4"/>
  <c r="AN23" i="4"/>
  <c r="BA49" i="4"/>
  <c r="BK10" i="4"/>
  <c r="BJ10" i="4"/>
  <c r="AR10" i="4"/>
  <c r="AH10" i="4"/>
  <c r="BK28" i="4"/>
  <c r="AH28" i="4"/>
  <c r="BJ28" i="4"/>
  <c r="AF34" i="4"/>
  <c r="AD34" i="4"/>
  <c r="BD93" i="4"/>
  <c r="AF16" i="4" s="1"/>
  <c r="AN35" i="4"/>
  <c r="AP35" i="4" s="1"/>
  <c r="BI16" i="4"/>
  <c r="AM26" i="4"/>
  <c r="AQ26" i="4" s="1"/>
  <c r="AJ25" i="4" s="1"/>
  <c r="AW25" i="4"/>
  <c r="AI25" i="4"/>
  <c r="AC16" i="4"/>
  <c r="AL32" i="4"/>
  <c r="AP32" i="4" s="1"/>
  <c r="AO11" i="4"/>
  <c r="BK34" i="4"/>
  <c r="AH34" i="4"/>
  <c r="BJ34" i="4"/>
  <c r="AR34" i="4"/>
  <c r="AV33" i="4" s="1"/>
  <c r="AO35" i="4"/>
  <c r="AQ35" i="4" s="1"/>
  <c r="AJ34" i="4" s="1"/>
  <c r="AD25" i="4"/>
  <c r="AL8" i="4"/>
  <c r="AP8" i="4" s="1"/>
  <c r="AO5" i="4"/>
  <c r="AQ5" i="4" s="1"/>
  <c r="AJ4" i="4" s="1"/>
  <c r="BB148" i="4"/>
  <c r="AD31" i="4" s="1"/>
  <c r="AO8" i="4"/>
  <c r="AQ8" i="4" s="1"/>
  <c r="AJ7" i="4" s="1"/>
  <c r="AL5" i="4"/>
  <c r="AP17" i="4"/>
  <c r="AL29" i="4"/>
  <c r="AP29" i="4" s="1"/>
  <c r="AE16" i="4"/>
  <c r="BH49" i="4"/>
  <c r="AE34" i="4"/>
  <c r="AR9" i="4"/>
  <c r="BK9" i="4"/>
  <c r="BJ9" i="4"/>
  <c r="BA60" i="4"/>
  <c r="AE31" i="4"/>
  <c r="AE22" i="4"/>
  <c r="AD4" i="4"/>
  <c r="AH16" i="4"/>
  <c r="BJ16" i="4"/>
  <c r="BK16" i="4"/>
  <c r="AR16" i="4"/>
  <c r="AM17" i="4"/>
  <c r="AQ17" i="4" s="1"/>
  <c r="AJ16" i="4" s="1"/>
  <c r="AN5" i="4"/>
  <c r="AF25" i="4"/>
  <c r="AF13" i="4"/>
  <c r="AD7" i="4"/>
  <c r="BI148" i="4"/>
  <c r="AB31" i="4" s="1"/>
  <c r="AC31" i="4"/>
  <c r="BI159" i="4"/>
  <c r="AB34" i="4" s="1"/>
  <c r="AC34" i="4"/>
  <c r="AE28" i="4"/>
  <c r="AP23" i="4"/>
  <c r="BC49" i="4"/>
  <c r="AE4" i="4" s="1"/>
  <c r="AM29" i="4"/>
  <c r="AQ29" i="4" s="1"/>
  <c r="AJ28" i="4" s="1"/>
  <c r="BI126" i="4"/>
  <c r="AB25" i="4" s="1"/>
  <c r="AL11" i="4"/>
  <c r="AP11" i="4" s="1"/>
  <c r="AM11" i="4"/>
  <c r="AN8" i="4"/>
  <c r="D44" i="4"/>
  <c r="D45" i="4"/>
  <c r="BC60" i="4"/>
  <c r="AE7" i="4" s="1"/>
  <c r="AF31" i="4"/>
  <c r="BD49" i="4"/>
  <c r="BH104" i="2"/>
  <c r="BH148" i="2"/>
  <c r="BJ31" i="2"/>
  <c r="BJ22" i="2"/>
  <c r="AM75" i="2"/>
  <c r="BE104" i="2"/>
  <c r="BF73" i="2"/>
  <c r="AM13" i="2"/>
  <c r="AN35" i="2"/>
  <c r="BG73" i="2"/>
  <c r="BD52" i="2"/>
  <c r="BG115" i="2"/>
  <c r="AM52" i="2"/>
  <c r="AR3" i="2"/>
  <c r="AO52" i="2"/>
  <c r="BH73" i="2"/>
  <c r="BE73" i="2"/>
  <c r="BE159" i="3"/>
  <c r="BB54" i="3"/>
  <c r="BA54" i="3"/>
  <c r="BH126" i="3"/>
  <c r="BC54" i="3"/>
  <c r="F8" i="3"/>
  <c r="BB50" i="3"/>
  <c r="BC50" i="3"/>
  <c r="BA50" i="3"/>
  <c r="BH11" i="3"/>
  <c r="BD54" i="3"/>
  <c r="BF137" i="3"/>
  <c r="AD28" i="3" s="1"/>
  <c r="AH22" i="1"/>
  <c r="BK22" i="1"/>
  <c r="AR22" i="1"/>
  <c r="BA83" i="1"/>
  <c r="BB83" i="1"/>
  <c r="BD85" i="1"/>
  <c r="BE148" i="1"/>
  <c r="BI148" i="1" s="1"/>
  <c r="AB31" i="1" s="1"/>
  <c r="BD64" i="1"/>
  <c r="BH64" i="1"/>
  <c r="BH137" i="1"/>
  <c r="BE137" i="1"/>
  <c r="BA53" i="1"/>
  <c r="O5" i="1"/>
  <c r="BE83" i="1"/>
  <c r="AO42" i="1"/>
  <c r="AP16" i="3"/>
  <c r="AG16" i="3" s="1"/>
  <c r="AP13" i="2"/>
  <c r="AG13" i="2" s="1"/>
  <c r="AQ7" i="2"/>
  <c r="AH7" i="2" s="1"/>
  <c r="AR6" i="3"/>
  <c r="BG49" i="3"/>
  <c r="N5" i="2"/>
  <c r="BC42" i="2"/>
  <c r="BD42" i="2"/>
  <c r="BA42" i="2"/>
  <c r="BB42" i="2"/>
  <c r="AM76" i="3"/>
  <c r="AO76" i="3"/>
  <c r="Q14" i="3"/>
  <c r="BE97" i="3"/>
  <c r="BF97" i="3"/>
  <c r="BF104" i="3" s="1"/>
  <c r="BG97" i="3"/>
  <c r="BH97" i="3"/>
  <c r="BK18" i="3"/>
  <c r="H14" i="1"/>
  <c r="BB73" i="1"/>
  <c r="BC73" i="1"/>
  <c r="BA73" i="1"/>
  <c r="L8" i="3"/>
  <c r="AL8" i="3" s="1"/>
  <c r="BA52" i="3"/>
  <c r="BB52" i="3"/>
  <c r="BB60" i="3" s="1"/>
  <c r="BC52" i="3"/>
  <c r="BG64" i="2"/>
  <c r="K17" i="2"/>
  <c r="BF64" i="2"/>
  <c r="AM85" i="2"/>
  <c r="AO85" i="2"/>
  <c r="BC104" i="3"/>
  <c r="BD41" i="1"/>
  <c r="M5" i="1"/>
  <c r="BF72" i="1"/>
  <c r="BG72" i="1"/>
  <c r="AM41" i="1"/>
  <c r="BE72" i="1"/>
  <c r="AO41" i="1"/>
  <c r="BJ3" i="3"/>
  <c r="BK15" i="3"/>
  <c r="BJ15" i="3"/>
  <c r="AP13" i="3"/>
  <c r="AG13" i="3" s="1"/>
  <c r="AP16" i="1"/>
  <c r="AG16" i="1" s="1"/>
  <c r="BC53" i="1"/>
  <c r="BB53" i="1"/>
  <c r="BJ15" i="1"/>
  <c r="BJ6" i="1"/>
  <c r="BH41" i="2"/>
  <c r="BB72" i="2"/>
  <c r="BC72" i="2"/>
  <c r="F14" i="2"/>
  <c r="AO5" i="2" s="1"/>
  <c r="BA72" i="2"/>
  <c r="BK3" i="2"/>
  <c r="AQ19" i="3"/>
  <c r="BJ19" i="3" s="1"/>
  <c r="BJ18" i="3"/>
  <c r="BE49" i="3"/>
  <c r="AR3" i="3"/>
  <c r="BK3" i="3"/>
  <c r="BI19" i="3"/>
  <c r="BF49" i="3"/>
  <c r="BD60" i="3"/>
  <c r="BE64" i="1"/>
  <c r="AM85" i="1"/>
  <c r="BG64" i="1"/>
  <c r="AO85" i="1"/>
  <c r="K17" i="1"/>
  <c r="AQ7" i="3"/>
  <c r="AH7" i="3" s="1"/>
  <c r="BA60" i="3"/>
  <c r="BH5" i="1"/>
  <c r="BD74" i="2"/>
  <c r="BA74" i="2"/>
  <c r="AP10" i="2"/>
  <c r="AG10" i="2" s="1"/>
  <c r="J14" i="2"/>
  <c r="BH63" i="2"/>
  <c r="K14" i="2"/>
  <c r="AM74" i="2"/>
  <c r="BF63" i="2"/>
  <c r="BE63" i="2"/>
  <c r="BG63" i="2"/>
  <c r="BK15" i="1"/>
  <c r="AR15" i="1"/>
  <c r="AP13" i="1"/>
  <c r="AG13" i="1" s="1"/>
  <c r="AR9" i="1"/>
  <c r="BK9" i="1"/>
  <c r="H11" i="1"/>
  <c r="BA62" i="1"/>
  <c r="BB62" i="1"/>
  <c r="BD62" i="1"/>
  <c r="BC62" i="1"/>
  <c r="AR6" i="1"/>
  <c r="AO8" i="2"/>
  <c r="BE85" i="2"/>
  <c r="BH85" i="2"/>
  <c r="BF85" i="2"/>
  <c r="AO64" i="2"/>
  <c r="AM64" i="2"/>
  <c r="BG85" i="2"/>
  <c r="AZ17" i="2"/>
  <c r="AO16" i="2"/>
  <c r="AQ16" i="2" s="1"/>
  <c r="AH16" i="2" s="1"/>
  <c r="BA9" i="2"/>
  <c r="BH9" i="2" s="1"/>
  <c r="BI10" i="2" s="1"/>
  <c r="BA64" i="2"/>
  <c r="BC64" i="2"/>
  <c r="N11" i="2"/>
  <c r="BB64" i="2"/>
  <c r="BD64" i="2"/>
  <c r="BJ9" i="2"/>
  <c r="AE22" i="2"/>
  <c r="AR22" i="3"/>
  <c r="BJ22" i="3"/>
  <c r="BK22" i="3"/>
  <c r="BI31" i="1"/>
  <c r="AP29" i="2"/>
  <c r="AI28" i="2" s="1"/>
  <c r="BK21" i="1"/>
  <c r="AR21" i="1"/>
  <c r="BF104" i="1"/>
  <c r="BA115" i="1"/>
  <c r="BJ22" i="1"/>
  <c r="AM26" i="2"/>
  <c r="AQ26" i="2" s="1"/>
  <c r="AJ25" i="2" s="1"/>
  <c r="AQ4" i="2"/>
  <c r="AH4" i="2" s="1"/>
  <c r="BD65" i="3"/>
  <c r="AM35" i="3"/>
  <c r="AQ35" i="3" s="1"/>
  <c r="BC17" i="3"/>
  <c r="BC39" i="3"/>
  <c r="AF31" i="3"/>
  <c r="AL20" i="3"/>
  <c r="AN32" i="1"/>
  <c r="AP32" i="1" s="1"/>
  <c r="BH126" i="1"/>
  <c r="AF25" i="1" s="1"/>
  <c r="BK22" i="2"/>
  <c r="AH31" i="2"/>
  <c r="BB52" i="1"/>
  <c r="BD148" i="1"/>
  <c r="AF31" i="1" s="1"/>
  <c r="AM29" i="1"/>
  <c r="BA17" i="1"/>
  <c r="AL35" i="2"/>
  <c r="AP35" i="2" s="1"/>
  <c r="AI34" i="2" s="1"/>
  <c r="BJ21" i="1"/>
  <c r="N5" i="1"/>
  <c r="BC42" i="1"/>
  <c r="BD42" i="1"/>
  <c r="BA42" i="1"/>
  <c r="BB42" i="1"/>
  <c r="AE28" i="1"/>
  <c r="AQ29" i="1"/>
  <c r="AJ28" i="1" s="1"/>
  <c r="BE49" i="1"/>
  <c r="AL32" i="1"/>
  <c r="AP10" i="3"/>
  <c r="AG10" i="3" s="1"/>
  <c r="BB126" i="1"/>
  <c r="BE104" i="1"/>
  <c r="BD126" i="1"/>
  <c r="BH159" i="2"/>
  <c r="BI159" i="2" s="1"/>
  <c r="AB34" i="2" s="1"/>
  <c r="Q11" i="3"/>
  <c r="AN20" i="3" s="1"/>
  <c r="AP35" i="3"/>
  <c r="BE137" i="3"/>
  <c r="AN23" i="1"/>
  <c r="BC126" i="1"/>
  <c r="AR31" i="2"/>
  <c r="AV30" i="2" s="1"/>
  <c r="AR22" i="2"/>
  <c r="BI31" i="2"/>
  <c r="BJ12" i="1"/>
  <c r="AL32" i="3"/>
  <c r="AM32" i="2"/>
  <c r="AQ32" i="2" s="1"/>
  <c r="AJ31" i="2" s="1"/>
  <c r="BB17" i="2"/>
  <c r="AX29" i="2"/>
  <c r="BH29" i="2" s="1"/>
  <c r="BI28" i="2" s="1"/>
  <c r="AL32" i="2"/>
  <c r="AP32" i="2" s="1"/>
  <c r="BJ25" i="1"/>
  <c r="BK25" i="1"/>
  <c r="AH25" i="1"/>
  <c r="BD115" i="3"/>
  <c r="AH22" i="2"/>
  <c r="BA148" i="3"/>
  <c r="AC31" i="3" s="1"/>
  <c r="AM26" i="1"/>
  <c r="AQ26" i="1" s="1"/>
  <c r="AJ25" i="1" s="1"/>
  <c r="BA148" i="2"/>
  <c r="AC31" i="2" s="1"/>
  <c r="BH30" i="2"/>
  <c r="AN23" i="3"/>
  <c r="AP23" i="3" s="1"/>
  <c r="BB104" i="3"/>
  <c r="AF34" i="1"/>
  <c r="BF137" i="1"/>
  <c r="AR25" i="1"/>
  <c r="AV24" i="1" s="1"/>
  <c r="BH50" i="1"/>
  <c r="AM26" i="3"/>
  <c r="AQ26" i="3" s="1"/>
  <c r="AM29" i="2"/>
  <c r="L8" i="1"/>
  <c r="AO14" i="1" s="1"/>
  <c r="BE115" i="1"/>
  <c r="AP29" i="1"/>
  <c r="AI28" i="1" s="1"/>
  <c r="BH5" i="3"/>
  <c r="AP32" i="3"/>
  <c r="AM23" i="1"/>
  <c r="AQ23" i="1" s="1"/>
  <c r="AJ22" i="1" s="1"/>
  <c r="BH104" i="1"/>
  <c r="BH86" i="1"/>
  <c r="AR28" i="2"/>
  <c r="AV27" i="2" s="1"/>
  <c r="AN26" i="1"/>
  <c r="BE115" i="3"/>
  <c r="AC22" i="3" s="1"/>
  <c r="AM23" i="3"/>
  <c r="BI22" i="3"/>
  <c r="BG159" i="1"/>
  <c r="AO23" i="2"/>
  <c r="AQ23" i="2" s="1"/>
  <c r="AJ22" i="2" s="1"/>
  <c r="BD115" i="2"/>
  <c r="AQ7" i="1"/>
  <c r="BC82" i="2"/>
  <c r="AX29" i="1"/>
  <c r="BH29" i="1" s="1"/>
  <c r="BI28" i="1" s="1"/>
  <c r="BB17" i="1"/>
  <c r="AM32" i="1"/>
  <c r="AM29" i="3"/>
  <c r="AQ29" i="3" s="1"/>
  <c r="AJ28" i="3" s="1"/>
  <c r="BA17" i="3"/>
  <c r="BH17" i="3" s="1"/>
  <c r="BI16" i="3" s="1"/>
  <c r="BB6" i="3"/>
  <c r="BH6" i="3" s="1"/>
  <c r="BB63" i="3"/>
  <c r="BC63" i="3"/>
  <c r="BA63" i="3"/>
  <c r="L11" i="3"/>
  <c r="BD63" i="3"/>
  <c r="BE74" i="3"/>
  <c r="BK12" i="3"/>
  <c r="BG74" i="3"/>
  <c r="AM63" i="3"/>
  <c r="BJ3" i="1"/>
  <c r="BG63" i="1"/>
  <c r="AQ10" i="1"/>
  <c r="AH10" i="1" s="1"/>
  <c r="K14" i="1"/>
  <c r="BF63" i="1"/>
  <c r="AM74" i="1"/>
  <c r="AO74" i="1"/>
  <c r="BD74" i="1"/>
  <c r="BH63" i="1"/>
  <c r="BI13" i="1"/>
  <c r="BC74" i="1"/>
  <c r="BB74" i="1"/>
  <c r="BA74" i="1"/>
  <c r="BK12" i="1"/>
  <c r="AR12" i="1"/>
  <c r="AP7" i="2"/>
  <c r="AG7" i="2" s="1"/>
  <c r="H5" i="3"/>
  <c r="BK6" i="3"/>
  <c r="BA39" i="3"/>
  <c r="BD39" i="3"/>
  <c r="BD49" i="3" s="1"/>
  <c r="BB39" i="3"/>
  <c r="BJ6" i="3"/>
  <c r="AX3" i="3"/>
  <c r="BH3" i="3" s="1"/>
  <c r="AM4" i="3"/>
  <c r="AQ4" i="3" s="1"/>
  <c r="BK4" i="3" s="1"/>
  <c r="BF53" i="3"/>
  <c r="AO84" i="3"/>
  <c r="I17" i="3"/>
  <c r="AN8" i="3" s="1"/>
  <c r="AP8" i="3" s="1"/>
  <c r="AI7" i="3" s="1"/>
  <c r="AM84" i="3"/>
  <c r="H17" i="3"/>
  <c r="BB84" i="3"/>
  <c r="BA84" i="3"/>
  <c r="BA93" i="3" s="1"/>
  <c r="AC16" i="3" s="1"/>
  <c r="BD84" i="3"/>
  <c r="BC84" i="3"/>
  <c r="BC93" i="3" s="1"/>
  <c r="AE16" i="3" s="1"/>
  <c r="BH53" i="3"/>
  <c r="BE53" i="3"/>
  <c r="BJ16" i="3"/>
  <c r="BG53" i="3"/>
  <c r="BD40" i="1"/>
  <c r="BK4" i="1"/>
  <c r="BH3" i="1"/>
  <c r="BH11" i="1"/>
  <c r="J5" i="1"/>
  <c r="AL5" i="1" s="1"/>
  <c r="BA40" i="1"/>
  <c r="K5" i="1"/>
  <c r="BG61" i="1"/>
  <c r="AM40" i="1"/>
  <c r="BF61" i="1"/>
  <c r="AO40" i="1"/>
  <c r="BE61" i="1"/>
  <c r="BH61" i="1"/>
  <c r="AP10" i="1"/>
  <c r="AG10" i="1" s="1"/>
  <c r="BB40" i="1"/>
  <c r="AR3" i="1"/>
  <c r="BA52" i="1"/>
  <c r="M8" i="1"/>
  <c r="AO52" i="1"/>
  <c r="BH73" i="1"/>
  <c r="BE73" i="1"/>
  <c r="BF73" i="1"/>
  <c r="BD52" i="1"/>
  <c r="BG73" i="1"/>
  <c r="AZ6" i="1"/>
  <c r="BH6" i="1" s="1"/>
  <c r="AO13" i="1"/>
  <c r="AQ13" i="1" s="1"/>
  <c r="AH13" i="1" s="1"/>
  <c r="AP7" i="1"/>
  <c r="AG7" i="1" s="1"/>
  <c r="BK6" i="1"/>
  <c r="BK12" i="2"/>
  <c r="BJ12" i="2"/>
  <c r="BJ6" i="2"/>
  <c r="AY12" i="2"/>
  <c r="BH52" i="2"/>
  <c r="BF52" i="2"/>
  <c r="I14" i="2"/>
  <c r="AZ8" i="2"/>
  <c r="BH8" i="2" s="1"/>
  <c r="BI7" i="2" s="1"/>
  <c r="BE52" i="2"/>
  <c r="AM73" i="2"/>
  <c r="BD73" i="2"/>
  <c r="BG52" i="2"/>
  <c r="BG60" i="2" s="1"/>
  <c r="AQ10" i="3"/>
  <c r="AH10" i="3" s="1"/>
  <c r="BG96" i="3"/>
  <c r="AO65" i="3"/>
  <c r="AM65" i="3"/>
  <c r="BE96" i="3"/>
  <c r="BE104" i="3" s="1"/>
  <c r="AC19" i="3" s="1"/>
  <c r="BH96" i="3"/>
  <c r="BA65" i="3"/>
  <c r="P11" i="3"/>
  <c r="AO20" i="3" s="1"/>
  <c r="BB65" i="3"/>
  <c r="BF53" i="2"/>
  <c r="BH53" i="2"/>
  <c r="AM84" i="2"/>
  <c r="BE53" i="2"/>
  <c r="AO84" i="2"/>
  <c r="BD84" i="2"/>
  <c r="I17" i="2"/>
  <c r="AM17" i="2" s="1"/>
  <c r="AR6" i="2"/>
  <c r="BK6" i="2"/>
  <c r="BH8" i="1"/>
  <c r="BF53" i="1"/>
  <c r="BG53" i="1"/>
  <c r="I17" i="1"/>
  <c r="AM17" i="1" s="1"/>
  <c r="AM84" i="1"/>
  <c r="BE53" i="1"/>
  <c r="H17" i="1"/>
  <c r="AO8" i="1" s="1"/>
  <c r="BD84" i="1"/>
  <c r="BD93" i="1" s="1"/>
  <c r="BA84" i="1"/>
  <c r="BA93" i="1" s="1"/>
  <c r="BB84" i="1"/>
  <c r="BC84" i="1"/>
  <c r="BC93" i="1" s="1"/>
  <c r="BH53" i="1"/>
  <c r="BH60" i="1" s="1"/>
  <c r="BH3" i="2"/>
  <c r="BI4" i="2" s="1"/>
  <c r="L5" i="3"/>
  <c r="BB41" i="3"/>
  <c r="BA41" i="3"/>
  <c r="M5" i="3"/>
  <c r="AM5" i="3" s="1"/>
  <c r="BE72" i="3"/>
  <c r="BE82" i="3" s="1"/>
  <c r="AM41" i="3"/>
  <c r="BH72" i="3"/>
  <c r="BH82" i="3" s="1"/>
  <c r="BF72" i="3"/>
  <c r="BF82" i="3" s="1"/>
  <c r="BG72" i="3"/>
  <c r="AO41" i="3"/>
  <c r="BC49" i="3"/>
  <c r="AE4" i="3" s="1"/>
  <c r="BJ12" i="3"/>
  <c r="BK9" i="2"/>
  <c r="BH62" i="2"/>
  <c r="J8" i="2"/>
  <c r="AL8" i="2" s="1"/>
  <c r="BD51" i="2"/>
  <c r="K8" i="2"/>
  <c r="AM8" i="2" s="1"/>
  <c r="AQ8" i="2" s="1"/>
  <c r="AJ7" i="2" s="1"/>
  <c r="BF62" i="2"/>
  <c r="BE62" i="2"/>
  <c r="AO51" i="2"/>
  <c r="BG62" i="2"/>
  <c r="AM51" i="2"/>
  <c r="BA51" i="2"/>
  <c r="BA60" i="2" s="1"/>
  <c r="BH86" i="2"/>
  <c r="BG86" i="2"/>
  <c r="BG93" i="2" s="1"/>
  <c r="BE86" i="2"/>
  <c r="BE93" i="2" s="1"/>
  <c r="BF86" i="2"/>
  <c r="BF93" i="2" s="1"/>
  <c r="AN17" i="2"/>
  <c r="AO75" i="2"/>
  <c r="AQ13" i="2"/>
  <c r="AH13" i="2" s="1"/>
  <c r="BD75" i="2"/>
  <c r="BD82" i="2" s="1"/>
  <c r="BA75" i="2"/>
  <c r="BB75" i="2"/>
  <c r="BB82" i="2" s="1"/>
  <c r="N14" i="2"/>
  <c r="AN16" i="2"/>
  <c r="AP16" i="2" s="1"/>
  <c r="AG16" i="2" s="1"/>
  <c r="BA12" i="2"/>
  <c r="BH12" i="2" s="1"/>
  <c r="AR15" i="2"/>
  <c r="BK15" i="2"/>
  <c r="BJ15" i="2"/>
  <c r="BF51" i="3"/>
  <c r="BD62" i="3"/>
  <c r="AO62" i="3"/>
  <c r="AM62" i="3"/>
  <c r="H11" i="3"/>
  <c r="BB62" i="3"/>
  <c r="BG51" i="3"/>
  <c r="BE51" i="3"/>
  <c r="BE60" i="3" s="1"/>
  <c r="BA62" i="3"/>
  <c r="BH51" i="3"/>
  <c r="N11" i="1"/>
  <c r="BB64" i="1"/>
  <c r="BA64" i="1"/>
  <c r="BC64" i="1"/>
  <c r="O11" i="1"/>
  <c r="BH85" i="1"/>
  <c r="BH93" i="1" s="1"/>
  <c r="BE85" i="1"/>
  <c r="BG85" i="1"/>
  <c r="AO64" i="1"/>
  <c r="AM64" i="1"/>
  <c r="BF85" i="1"/>
  <c r="BF93" i="1" s="1"/>
  <c r="AZ17" i="1"/>
  <c r="BA9" i="1"/>
  <c r="BH9" i="1" s="1"/>
  <c r="AO16" i="1"/>
  <c r="AQ16" i="1" s="1"/>
  <c r="AR16" i="1" s="1"/>
  <c r="BD39" i="1"/>
  <c r="BD49" i="1" s="1"/>
  <c r="BC39" i="1"/>
  <c r="BC49" i="1" s="1"/>
  <c r="BK3" i="1"/>
  <c r="BB39" i="1"/>
  <c r="BB49" i="1" s="1"/>
  <c r="BA39" i="1"/>
  <c r="I5" i="1"/>
  <c r="BG50" i="1"/>
  <c r="BE50" i="1"/>
  <c r="AM39" i="1"/>
  <c r="BF50" i="1"/>
  <c r="AO39" i="1"/>
  <c r="AH4" i="1"/>
  <c r="BA83" i="2"/>
  <c r="BA93" i="2" s="1"/>
  <c r="BH42" i="2"/>
  <c r="BD83" i="2"/>
  <c r="BD93" i="2" s="1"/>
  <c r="BF42" i="2"/>
  <c r="BF49" i="2" s="1"/>
  <c r="BC83" i="2"/>
  <c r="BC93" i="2" s="1"/>
  <c r="BJ3" i="2"/>
  <c r="BB83" i="2"/>
  <c r="AM83" i="2"/>
  <c r="AO83" i="2"/>
  <c r="BH49" i="2"/>
  <c r="BG42" i="2"/>
  <c r="BG49" i="2" s="1"/>
  <c r="BE42" i="2"/>
  <c r="BE49" i="2" s="1"/>
  <c r="BH14" i="2"/>
  <c r="BH74" i="2"/>
  <c r="BH82" i="2" s="1"/>
  <c r="BD63" i="2"/>
  <c r="BD71" i="2" s="1"/>
  <c r="BB63" i="2"/>
  <c r="BB71" i="2" s="1"/>
  <c r="BA63" i="2"/>
  <c r="M11" i="2"/>
  <c r="AM11" i="2" s="1"/>
  <c r="BF74" i="2"/>
  <c r="BE74" i="2"/>
  <c r="BE82" i="2" s="1"/>
  <c r="AM63" i="2"/>
  <c r="AO63" i="2"/>
  <c r="BG74" i="2"/>
  <c r="BG82" i="2" s="1"/>
  <c r="AO14" i="2"/>
  <c r="AL11" i="2"/>
  <c r="BC63" i="2"/>
  <c r="BC71" i="2" s="1"/>
  <c r="AR9" i="2"/>
  <c r="AD28" i="2"/>
  <c r="AE31" i="2"/>
  <c r="BD73" i="3"/>
  <c r="BD82" i="3" s="1"/>
  <c r="BH52" i="3"/>
  <c r="BA73" i="3"/>
  <c r="BH12" i="3"/>
  <c r="BI13" i="3" s="1"/>
  <c r="BB73" i="3"/>
  <c r="H14" i="3"/>
  <c r="AL14" i="3" s="1"/>
  <c r="AM13" i="3"/>
  <c r="AQ13" i="3" s="1"/>
  <c r="AH13" i="3" s="1"/>
  <c r="AN7" i="3"/>
  <c r="AP7" i="3" s="1"/>
  <c r="AG7" i="3" s="1"/>
  <c r="AZ8" i="3"/>
  <c r="BH8" i="3" s="1"/>
  <c r="K17" i="3"/>
  <c r="AN11" i="3" s="1"/>
  <c r="AO85" i="3"/>
  <c r="BE64" i="3"/>
  <c r="BE71" i="3" s="1"/>
  <c r="BF64" i="3"/>
  <c r="BF71" i="3" s="1"/>
  <c r="J17" i="3"/>
  <c r="BB85" i="3"/>
  <c r="AR16" i="3"/>
  <c r="BH64" i="3"/>
  <c r="BH71" i="3" s="1"/>
  <c r="BD85" i="3"/>
  <c r="AR9" i="3"/>
  <c r="BD75" i="1"/>
  <c r="BD82" i="1" s="1"/>
  <c r="BC75" i="1"/>
  <c r="AM75" i="1"/>
  <c r="BE86" i="1"/>
  <c r="BE93" i="1" s="1"/>
  <c r="O14" i="1"/>
  <c r="BG86" i="1"/>
  <c r="N14" i="1"/>
  <c r="BA75" i="1"/>
  <c r="BA82" i="1" s="1"/>
  <c r="BD51" i="1"/>
  <c r="BD60" i="1" s="1"/>
  <c r="BA51" i="1"/>
  <c r="BB51" i="1"/>
  <c r="BC51" i="1"/>
  <c r="J8" i="1"/>
  <c r="K8" i="1"/>
  <c r="BF62" i="1"/>
  <c r="BH62" i="1"/>
  <c r="BE62" i="1"/>
  <c r="AO51" i="1"/>
  <c r="AM51" i="1"/>
  <c r="BG62" i="1"/>
  <c r="BH49" i="1"/>
  <c r="AR4" i="1"/>
  <c r="BJ4" i="1"/>
  <c r="BF49" i="1"/>
  <c r="L11" i="1"/>
  <c r="BB63" i="1"/>
  <c r="BA63" i="1"/>
  <c r="BF74" i="1"/>
  <c r="BE74" i="1"/>
  <c r="AM63" i="1"/>
  <c r="AO63" i="1"/>
  <c r="BG74" i="1"/>
  <c r="BD63" i="1"/>
  <c r="BG82" i="1"/>
  <c r="BC63" i="1"/>
  <c r="M11" i="1"/>
  <c r="BH74" i="1"/>
  <c r="BG61" i="2"/>
  <c r="BD40" i="2"/>
  <c r="K5" i="2"/>
  <c r="J5" i="2"/>
  <c r="AL5" i="2" s="1"/>
  <c r="BC40" i="2"/>
  <c r="BC49" i="2" s="1"/>
  <c r="BH61" i="2"/>
  <c r="AO40" i="2"/>
  <c r="BE61" i="2"/>
  <c r="BA40" i="2"/>
  <c r="BA49" i="2" s="1"/>
  <c r="AM40" i="2"/>
  <c r="BB40" i="2"/>
  <c r="BB49" i="2" s="1"/>
  <c r="AL23" i="2"/>
  <c r="AP23" i="2" s="1"/>
  <c r="AI22" i="2" s="1"/>
  <c r="AF22" i="2"/>
  <c r="AL26" i="2"/>
  <c r="AP26" i="2" s="1"/>
  <c r="AN5" i="2"/>
  <c r="AE25" i="1"/>
  <c r="BG49" i="1"/>
  <c r="AE28" i="2"/>
  <c r="AL17" i="2"/>
  <c r="AD34" i="2"/>
  <c r="AF25" i="2"/>
  <c r="BB60" i="2"/>
  <c r="AO29" i="2"/>
  <c r="AQ29" i="2" s="1"/>
  <c r="AC34" i="2"/>
  <c r="BI115" i="2"/>
  <c r="AB22" i="2" s="1"/>
  <c r="AC22" i="2"/>
  <c r="AN8" i="2"/>
  <c r="AM5" i="2"/>
  <c r="AD31" i="2"/>
  <c r="BI148" i="2"/>
  <c r="AB31" i="2" s="1"/>
  <c r="AE25" i="2"/>
  <c r="BH71" i="2"/>
  <c r="AE34" i="2"/>
  <c r="BC60" i="2"/>
  <c r="D47" i="2"/>
  <c r="D48" i="2" s="1"/>
  <c r="D46" i="2"/>
  <c r="BI137" i="2"/>
  <c r="AB28" i="2" s="1"/>
  <c r="AC28" i="2"/>
  <c r="AD25" i="2"/>
  <c r="AF31" i="2"/>
  <c r="BD60" i="2"/>
  <c r="BI126" i="2"/>
  <c r="AB25" i="2" s="1"/>
  <c r="AC25" i="2"/>
  <c r="BI104" i="2"/>
  <c r="AO35" i="2"/>
  <c r="AQ35" i="2" s="1"/>
  <c r="BB93" i="2"/>
  <c r="AF28" i="2"/>
  <c r="BI126" i="1"/>
  <c r="AB25" i="1" s="1"/>
  <c r="AC25" i="1"/>
  <c r="AD25" i="1"/>
  <c r="AO32" i="1"/>
  <c r="AQ32" i="1" s="1"/>
  <c r="AJ31" i="1" s="1"/>
  <c r="D47" i="1"/>
  <c r="D48" i="1" s="1"/>
  <c r="D46" i="1"/>
  <c r="AD34" i="1"/>
  <c r="AF28" i="1"/>
  <c r="BC115" i="1"/>
  <c r="AE22" i="1" s="1"/>
  <c r="AD28" i="1"/>
  <c r="AE34" i="1"/>
  <c r="AN5" i="1"/>
  <c r="BI159" i="1"/>
  <c r="AB34" i="1" s="1"/>
  <c r="AC34" i="1"/>
  <c r="BD115" i="1"/>
  <c r="AF22" i="1" s="1"/>
  <c r="AN35" i="1"/>
  <c r="AP35" i="1" s="1"/>
  <c r="AL26" i="1"/>
  <c r="AP26" i="1" s="1"/>
  <c r="AO35" i="1"/>
  <c r="AE31" i="1"/>
  <c r="AI31" i="1"/>
  <c r="AC22" i="1"/>
  <c r="BI137" i="1"/>
  <c r="AB28" i="1" s="1"/>
  <c r="AC28" i="1"/>
  <c r="AU27" i="1"/>
  <c r="AM35" i="1"/>
  <c r="BC17" i="1"/>
  <c r="AL23" i="1"/>
  <c r="AO5" i="1"/>
  <c r="AD31" i="1"/>
  <c r="BB115" i="1"/>
  <c r="AD22" i="1" s="1"/>
  <c r="BI104" i="1"/>
  <c r="AH22" i="3"/>
  <c r="AF22" i="3"/>
  <c r="AD34" i="3"/>
  <c r="AD25" i="3"/>
  <c r="BH159" i="3"/>
  <c r="BG71" i="3"/>
  <c r="BK9" i="3"/>
  <c r="BJ9" i="3"/>
  <c r="AM20" i="3"/>
  <c r="AO17" i="3"/>
  <c r="AN14" i="3"/>
  <c r="AQ23" i="3"/>
  <c r="AJ22" i="3" s="1"/>
  <c r="BC82" i="3"/>
  <c r="BH49" i="3"/>
  <c r="AE22" i="3"/>
  <c r="AN5" i="3"/>
  <c r="AI22" i="3"/>
  <c r="D47" i="3"/>
  <c r="D48" i="3" s="1"/>
  <c r="D46" i="3"/>
  <c r="BI126" i="3"/>
  <c r="AB25" i="3" s="1"/>
  <c r="AC25" i="3"/>
  <c r="AI31" i="3"/>
  <c r="AW31" i="3"/>
  <c r="AU30" i="3"/>
  <c r="AE28" i="3"/>
  <c r="AE31" i="3"/>
  <c r="AE34" i="3"/>
  <c r="AD22" i="3"/>
  <c r="AE25" i="3"/>
  <c r="BB82" i="3"/>
  <c r="AF34" i="3"/>
  <c r="BH9" i="3"/>
  <c r="AM14" i="3"/>
  <c r="AD31" i="3"/>
  <c r="BI148" i="3"/>
  <c r="AB31" i="3" s="1"/>
  <c r="AI34" i="3"/>
  <c r="AO5" i="3"/>
  <c r="BI137" i="3"/>
  <c r="AB28" i="3" s="1"/>
  <c r="AC28" i="3"/>
  <c r="BI115" i="3"/>
  <c r="AB22" i="3" s="1"/>
  <c r="AI28" i="3"/>
  <c r="AU27" i="3"/>
  <c r="AW28" i="3"/>
  <c r="AF25" i="3"/>
  <c r="BC71" i="3"/>
  <c r="BI159" i="3"/>
  <c r="AB34" i="3" s="1"/>
  <c r="AC34" i="3"/>
  <c r="BA82" i="3"/>
  <c r="AD10" i="6" l="1"/>
  <c r="AO5" i="6"/>
  <c r="AQ5" i="6" s="1"/>
  <c r="AJ4" i="6" s="1"/>
  <c r="BI71" i="6"/>
  <c r="AB10" i="6" s="1"/>
  <c r="AD16" i="6"/>
  <c r="BI104" i="6"/>
  <c r="AB19" i="6" s="1"/>
  <c r="BI82" i="4"/>
  <c r="AB13" i="4" s="1"/>
  <c r="AD10" i="4"/>
  <c r="AQ14" i="4"/>
  <c r="AJ13" i="4" s="1"/>
  <c r="AQ11" i="4"/>
  <c r="AJ10" i="4" s="1"/>
  <c r="AF4" i="4"/>
  <c r="AP5" i="4"/>
  <c r="AI4" i="4" s="1"/>
  <c r="BI10" i="3"/>
  <c r="BH82" i="1"/>
  <c r="BB60" i="1"/>
  <c r="BK16" i="3"/>
  <c r="BD93" i="3"/>
  <c r="AF16" i="3" s="1"/>
  <c r="AF10" i="6"/>
  <c r="BI82" i="6"/>
  <c r="AB13" i="6" s="1"/>
  <c r="AP11" i="6"/>
  <c r="AI10" i="6" s="1"/>
  <c r="AQ14" i="6"/>
  <c r="AJ13" i="6" s="1"/>
  <c r="BE60" i="1"/>
  <c r="AW19" i="6"/>
  <c r="AP8" i="6"/>
  <c r="AI7" i="6" s="1"/>
  <c r="AF7" i="6"/>
  <c r="BB71" i="3"/>
  <c r="AL11" i="3"/>
  <c r="BI93" i="6"/>
  <c r="AB16" i="6" s="1"/>
  <c r="AR4" i="6"/>
  <c r="BK4" i="6"/>
  <c r="AR16" i="6"/>
  <c r="AH16" i="6"/>
  <c r="BJ16" i="6"/>
  <c r="AW16" i="6" s="1"/>
  <c r="BJ4" i="6"/>
  <c r="AI16" i="6"/>
  <c r="AE16" i="6"/>
  <c r="BI49" i="6"/>
  <c r="AB4" i="6" s="1"/>
  <c r="AI13" i="6"/>
  <c r="AW10" i="6"/>
  <c r="BI60" i="6"/>
  <c r="AB7" i="6" s="1"/>
  <c r="AQ8" i="6"/>
  <c r="AJ7" i="6" s="1"/>
  <c r="BI137" i="6"/>
  <c r="AB28" i="6" s="1"/>
  <c r="AY25" i="6"/>
  <c r="AZ25" i="6" s="1"/>
  <c r="AW28" i="6"/>
  <c r="D46" i="6"/>
  <c r="D47" i="6"/>
  <c r="D48" i="6" s="1"/>
  <c r="AU27" i="6"/>
  <c r="AI34" i="6"/>
  <c r="AU33" i="6"/>
  <c r="AW34" i="6"/>
  <c r="BI148" i="6"/>
  <c r="AB31" i="6" s="1"/>
  <c r="AI4" i="6"/>
  <c r="AI31" i="6"/>
  <c r="AW31" i="6"/>
  <c r="AU30" i="6"/>
  <c r="AW22" i="6"/>
  <c r="AI22" i="6"/>
  <c r="AW13" i="4"/>
  <c r="AI13" i="4"/>
  <c r="AW4" i="4"/>
  <c r="D46" i="4"/>
  <c r="D47" i="4"/>
  <c r="D48" i="4" s="1"/>
  <c r="AW22" i="4"/>
  <c r="AI22" i="4"/>
  <c r="AW7" i="4"/>
  <c r="AI7" i="4"/>
  <c r="AW31" i="4"/>
  <c r="AI31" i="4"/>
  <c r="AU30" i="4"/>
  <c r="AI34" i="4"/>
  <c r="AU33" i="4"/>
  <c r="AW34" i="4"/>
  <c r="BI60" i="4"/>
  <c r="AB7" i="4" s="1"/>
  <c r="AC7" i="4"/>
  <c r="AU27" i="4"/>
  <c r="AW28" i="4"/>
  <c r="AI28" i="4"/>
  <c r="BI93" i="4"/>
  <c r="AB16" i="4" s="1"/>
  <c r="AW10" i="4"/>
  <c r="AI10" i="4"/>
  <c r="AI16" i="4"/>
  <c r="AW16" i="4"/>
  <c r="AU24" i="4"/>
  <c r="BI49" i="4"/>
  <c r="AB4" i="4" s="1"/>
  <c r="AC4" i="4"/>
  <c r="AF34" i="2"/>
  <c r="BA71" i="2"/>
  <c r="AL14" i="2"/>
  <c r="BH93" i="2"/>
  <c r="AF16" i="2" s="1"/>
  <c r="BD49" i="2"/>
  <c r="AF4" i="2" s="1"/>
  <c r="BF82" i="2"/>
  <c r="AD13" i="2" s="1"/>
  <c r="BF71" i="2"/>
  <c r="AD10" i="2" s="1"/>
  <c r="BA49" i="3"/>
  <c r="AM11" i="3"/>
  <c r="BG82" i="3"/>
  <c r="BC60" i="3"/>
  <c r="AW31" i="1"/>
  <c r="AM8" i="1"/>
  <c r="BG93" i="1"/>
  <c r="AC31" i="1"/>
  <c r="AL8" i="1"/>
  <c r="AM5" i="1"/>
  <c r="AP23" i="1"/>
  <c r="AQ35" i="1"/>
  <c r="AJ34" i="1" s="1"/>
  <c r="BC60" i="1"/>
  <c r="BA49" i="1"/>
  <c r="AW28" i="1"/>
  <c r="BB93" i="1"/>
  <c r="BB82" i="1"/>
  <c r="AC4" i="1"/>
  <c r="AE13" i="2"/>
  <c r="AC4" i="3"/>
  <c r="BH104" i="3"/>
  <c r="AF19" i="3" s="1"/>
  <c r="AD19" i="3"/>
  <c r="BG104" i="3"/>
  <c r="AE19" i="3" s="1"/>
  <c r="AP20" i="3"/>
  <c r="AI19" i="3" s="1"/>
  <c r="AH19" i="3"/>
  <c r="AR19" i="3"/>
  <c r="BK19" i="3"/>
  <c r="BI7" i="3"/>
  <c r="BK10" i="2"/>
  <c r="AR10" i="2"/>
  <c r="BJ10" i="2"/>
  <c r="AQ5" i="3"/>
  <c r="AJ4" i="3" s="1"/>
  <c r="BI4" i="1"/>
  <c r="BJ4" i="3"/>
  <c r="AH4" i="3"/>
  <c r="AR4" i="3"/>
  <c r="AC7" i="3"/>
  <c r="BI4" i="3"/>
  <c r="BA82" i="2"/>
  <c r="AC13" i="2" s="1"/>
  <c r="AM14" i="2"/>
  <c r="AQ14" i="2" s="1"/>
  <c r="AJ13" i="2" s="1"/>
  <c r="BA71" i="1"/>
  <c r="BB71" i="1"/>
  <c r="BC71" i="1"/>
  <c r="BD71" i="1"/>
  <c r="AR7" i="1"/>
  <c r="AH7" i="1"/>
  <c r="AR7" i="3"/>
  <c r="BK4" i="2"/>
  <c r="BJ4" i="2"/>
  <c r="AR4" i="2"/>
  <c r="BH17" i="2"/>
  <c r="BI16" i="2" s="1"/>
  <c r="AP17" i="2"/>
  <c r="AI16" i="2" s="1"/>
  <c r="AJ34" i="3"/>
  <c r="AU33" i="3"/>
  <c r="AW34" i="3"/>
  <c r="AI31" i="2"/>
  <c r="AU30" i="2"/>
  <c r="AW31" i="2"/>
  <c r="BI115" i="1"/>
  <c r="AB22" i="1" s="1"/>
  <c r="AL11" i="1"/>
  <c r="AJ25" i="3"/>
  <c r="AU24" i="3"/>
  <c r="AW25" i="3"/>
  <c r="AD4" i="1"/>
  <c r="BG71" i="1"/>
  <c r="BF82" i="1"/>
  <c r="AU30" i="1"/>
  <c r="AF4" i="1"/>
  <c r="BB49" i="3"/>
  <c r="AD4" i="3" s="1"/>
  <c r="BG60" i="1"/>
  <c r="BF60" i="2"/>
  <c r="AD7" i="2" s="1"/>
  <c r="AN14" i="1"/>
  <c r="BD71" i="3"/>
  <c r="AF10" i="3" s="1"/>
  <c r="BJ10" i="3"/>
  <c r="AR10" i="3"/>
  <c r="AE4" i="1"/>
  <c r="BJ10" i="1"/>
  <c r="BC82" i="1"/>
  <c r="AE13" i="1" s="1"/>
  <c r="AE16" i="2"/>
  <c r="BJ7" i="2"/>
  <c r="AR7" i="2"/>
  <c r="BK7" i="2"/>
  <c r="AD16" i="2"/>
  <c r="AL5" i="3"/>
  <c r="AP5" i="3" s="1"/>
  <c r="BK7" i="3"/>
  <c r="BB93" i="3"/>
  <c r="AD16" i="3" s="1"/>
  <c r="BH60" i="3"/>
  <c r="AF7" i="3" s="1"/>
  <c r="BG60" i="3"/>
  <c r="AE7" i="3" s="1"/>
  <c r="AL17" i="3"/>
  <c r="AP17" i="3" s="1"/>
  <c r="AI16" i="3" s="1"/>
  <c r="BF60" i="3"/>
  <c r="AD7" i="3" s="1"/>
  <c r="BJ7" i="3"/>
  <c r="AR10" i="1"/>
  <c r="BI10" i="1"/>
  <c r="BF71" i="1"/>
  <c r="BK10" i="1"/>
  <c r="BH71" i="1"/>
  <c r="BE71" i="1"/>
  <c r="AP5" i="1"/>
  <c r="AI4" i="1" s="1"/>
  <c r="BA60" i="1"/>
  <c r="AC7" i="1" s="1"/>
  <c r="BE82" i="1"/>
  <c r="AC13" i="1" s="1"/>
  <c r="AR13" i="1"/>
  <c r="BK13" i="1"/>
  <c r="BJ13" i="1"/>
  <c r="BI7" i="1"/>
  <c r="BK7" i="1"/>
  <c r="BJ7" i="1"/>
  <c r="AQ8" i="1"/>
  <c r="AJ7" i="1" s="1"/>
  <c r="AF13" i="1"/>
  <c r="BE60" i="2"/>
  <c r="AC7" i="2" s="1"/>
  <c r="BH60" i="2"/>
  <c r="BK10" i="3"/>
  <c r="BA71" i="3"/>
  <c r="AC10" i="3" s="1"/>
  <c r="AQ20" i="3"/>
  <c r="AJ19" i="3" s="1"/>
  <c r="AE7" i="2"/>
  <c r="AC16" i="1"/>
  <c r="AD16" i="1"/>
  <c r="BF60" i="1"/>
  <c r="AD7" i="1" s="1"/>
  <c r="AF16" i="1"/>
  <c r="AL17" i="1"/>
  <c r="AE16" i="1"/>
  <c r="AF7" i="1"/>
  <c r="AO14" i="3"/>
  <c r="AQ14" i="3" s="1"/>
  <c r="AE13" i="3"/>
  <c r="AF13" i="3"/>
  <c r="AD13" i="3"/>
  <c r="BG71" i="2"/>
  <c r="AE10" i="2" s="1"/>
  <c r="AN11" i="2"/>
  <c r="AP11" i="2" s="1"/>
  <c r="AI10" i="2" s="1"/>
  <c r="BE71" i="2"/>
  <c r="BI13" i="2"/>
  <c r="AR13" i="2"/>
  <c r="BJ13" i="2"/>
  <c r="BK13" i="2"/>
  <c r="AF13" i="2"/>
  <c r="AO17" i="2"/>
  <c r="AQ17" i="2" s="1"/>
  <c r="AJ16" i="2" s="1"/>
  <c r="AR16" i="2"/>
  <c r="BK16" i="2"/>
  <c r="BJ16" i="2"/>
  <c r="AO17" i="1"/>
  <c r="AQ17" i="1" s="1"/>
  <c r="AJ16" i="1" s="1"/>
  <c r="BK16" i="1"/>
  <c r="AH16" i="1"/>
  <c r="BJ16" i="1"/>
  <c r="AN17" i="1"/>
  <c r="BH17" i="1"/>
  <c r="BI16" i="1" s="1"/>
  <c r="AM11" i="1"/>
  <c r="AN8" i="1"/>
  <c r="AQ5" i="1"/>
  <c r="AJ4" i="1" s="1"/>
  <c r="AD4" i="2"/>
  <c r="AE4" i="2"/>
  <c r="AC4" i="2"/>
  <c r="AN14" i="2"/>
  <c r="AP14" i="2" s="1"/>
  <c r="AI13" i="2" s="1"/>
  <c r="AW22" i="2"/>
  <c r="AO8" i="3"/>
  <c r="AQ8" i="3" s="1"/>
  <c r="AJ7" i="3" s="1"/>
  <c r="BK13" i="3"/>
  <c r="BJ13" i="3"/>
  <c r="AR13" i="3"/>
  <c r="AP11" i="3"/>
  <c r="AI10" i="3" s="1"/>
  <c r="AM17" i="3"/>
  <c r="AQ17" i="3" s="1"/>
  <c r="AJ16" i="3" s="1"/>
  <c r="AO11" i="3"/>
  <c r="AD10" i="3"/>
  <c r="AM14" i="1"/>
  <c r="AQ14" i="1" s="1"/>
  <c r="AJ13" i="1" s="1"/>
  <c r="AL14" i="1"/>
  <c r="BI93" i="1"/>
  <c r="AB16" i="1" s="1"/>
  <c r="AO11" i="1"/>
  <c r="AN11" i="1"/>
  <c r="BI49" i="1"/>
  <c r="AB4" i="1" s="1"/>
  <c r="AP5" i="2"/>
  <c r="AI4" i="2" s="1"/>
  <c r="AO11" i="2"/>
  <c r="AQ11" i="2" s="1"/>
  <c r="AI25" i="2"/>
  <c r="AU24" i="2"/>
  <c r="AW25" i="2"/>
  <c r="AQ5" i="2"/>
  <c r="AJ4" i="2" s="1"/>
  <c r="AP8" i="2"/>
  <c r="AJ28" i="2"/>
  <c r="AU27" i="2"/>
  <c r="AW28" i="2"/>
  <c r="AF10" i="2"/>
  <c r="AJ34" i="2"/>
  <c r="AU33" i="2"/>
  <c r="AW34" i="2"/>
  <c r="AC16" i="2"/>
  <c r="AI34" i="1"/>
  <c r="AW22" i="1"/>
  <c r="AI22" i="1"/>
  <c r="AY28" i="1"/>
  <c r="AI25" i="1"/>
  <c r="AW25" i="1"/>
  <c r="AU24" i="1"/>
  <c r="AP14" i="3"/>
  <c r="AI13" i="3" s="1"/>
  <c r="AE10" i="3"/>
  <c r="AW22" i="3"/>
  <c r="AF4" i="3"/>
  <c r="AY28" i="3"/>
  <c r="AZ28" i="3" s="1"/>
  <c r="BI82" i="3"/>
  <c r="AB13" i="3" s="1"/>
  <c r="AC13" i="3"/>
  <c r="AY34" i="3"/>
  <c r="AY25" i="3"/>
  <c r="AZ25" i="3" s="1"/>
  <c r="BA25" i="3" s="1"/>
  <c r="AY31" i="3"/>
  <c r="AW4" i="6" l="1"/>
  <c r="AW13" i="6"/>
  <c r="AY13" i="6" s="1"/>
  <c r="AZ13" i="6" s="1"/>
  <c r="BA13" i="6" s="1"/>
  <c r="BB13" i="6" s="1"/>
  <c r="AE7" i="1"/>
  <c r="AC10" i="2"/>
  <c r="BI93" i="2"/>
  <c r="AB16" i="2" s="1"/>
  <c r="AY16" i="6"/>
  <c r="AZ16" i="6" s="1"/>
  <c r="BA16" i="6" s="1"/>
  <c r="AQ11" i="3"/>
  <c r="AJ10" i="3" s="1"/>
  <c r="AP8" i="1"/>
  <c r="AI7" i="1" s="1"/>
  <c r="AY34" i="6"/>
  <c r="AY22" i="6"/>
  <c r="BA25" i="6"/>
  <c r="AW7" i="6"/>
  <c r="BB25" i="6"/>
  <c r="AY31" i="6"/>
  <c r="AZ31" i="6" s="1"/>
  <c r="AY19" i="6"/>
  <c r="AZ19" i="6" s="1"/>
  <c r="AY10" i="6"/>
  <c r="AZ10" i="6" s="1"/>
  <c r="BA10" i="6" s="1"/>
  <c r="BB10" i="6" s="1"/>
  <c r="BC10" i="6" s="1"/>
  <c r="AZ28" i="6"/>
  <c r="BA28" i="6" s="1"/>
  <c r="AY28" i="6"/>
  <c r="AY31" i="4"/>
  <c r="AZ31" i="4" s="1"/>
  <c r="BA31" i="4" s="1"/>
  <c r="BB31" i="4" s="1"/>
  <c r="BC31" i="4" s="1"/>
  <c r="BD31" i="4" s="1"/>
  <c r="BE31" i="4" s="1"/>
  <c r="BF31" i="4" s="1"/>
  <c r="BG31" i="4" s="1"/>
  <c r="BH31" i="4" s="1"/>
  <c r="AS30" i="4" s="1"/>
  <c r="AK31" i="4" s="1"/>
  <c r="AY28" i="4"/>
  <c r="AZ28" i="4" s="1"/>
  <c r="BA28" i="4" s="1"/>
  <c r="BB28" i="4" s="1"/>
  <c r="BC28" i="4" s="1"/>
  <c r="BD28" i="4" s="1"/>
  <c r="BE28" i="4" s="1"/>
  <c r="BF28" i="4" s="1"/>
  <c r="BG28" i="4" s="1"/>
  <c r="BH28" i="4" s="1"/>
  <c r="AS27" i="4" s="1"/>
  <c r="AK28" i="4" s="1"/>
  <c r="AY16" i="4"/>
  <c r="AZ16" i="4" s="1"/>
  <c r="BA16" i="4" s="1"/>
  <c r="BB16" i="4" s="1"/>
  <c r="BC16" i="4" s="1"/>
  <c r="BD16" i="4" s="1"/>
  <c r="AK16" i="4" s="1"/>
  <c r="AY4" i="4"/>
  <c r="AZ4" i="4" s="1"/>
  <c r="BA4" i="4" s="1"/>
  <c r="BB4" i="4" s="1"/>
  <c r="BC4" i="4" s="1"/>
  <c r="BD4" i="4" s="1"/>
  <c r="AK4" i="4" s="1"/>
  <c r="AY7" i="4"/>
  <c r="AZ7" i="4" s="1"/>
  <c r="BA7" i="4" s="1"/>
  <c r="BB7" i="4" s="1"/>
  <c r="BC7" i="4" s="1"/>
  <c r="BD7" i="4" s="1"/>
  <c r="AK7" i="4" s="1"/>
  <c r="AY25" i="4"/>
  <c r="AZ34" i="4"/>
  <c r="BA34" i="4" s="1"/>
  <c r="BB34" i="4" s="1"/>
  <c r="BC34" i="4" s="1"/>
  <c r="BD34" i="4" s="1"/>
  <c r="BE34" i="4" s="1"/>
  <c r="BF34" i="4" s="1"/>
  <c r="BG34" i="4" s="1"/>
  <c r="BH34" i="4" s="1"/>
  <c r="AS33" i="4" s="1"/>
  <c r="AK34" i="4" s="1"/>
  <c r="AY34" i="4"/>
  <c r="AZ25" i="4"/>
  <c r="BA25" i="4" s="1"/>
  <c r="BB25" i="4" s="1"/>
  <c r="BC25" i="4" s="1"/>
  <c r="BD25" i="4" s="1"/>
  <c r="BE25" i="4" s="1"/>
  <c r="BF25" i="4" s="1"/>
  <c r="BG25" i="4" s="1"/>
  <c r="BH25" i="4" s="1"/>
  <c r="AS24" i="4" s="1"/>
  <c r="AK25" i="4" s="1"/>
  <c r="AY10" i="4"/>
  <c r="AZ10" i="4" s="1"/>
  <c r="BA10" i="4" s="1"/>
  <c r="BB10" i="4" s="1"/>
  <c r="BC10" i="4" s="1"/>
  <c r="BD10" i="4" s="1"/>
  <c r="AK10" i="4" s="1"/>
  <c r="AY22" i="4"/>
  <c r="AZ22" i="4" s="1"/>
  <c r="BA22" i="4" s="1"/>
  <c r="BB22" i="4" s="1"/>
  <c r="BC22" i="4" s="1"/>
  <c r="BD22" i="4" s="1"/>
  <c r="AK22" i="4" s="1"/>
  <c r="AY13" i="4"/>
  <c r="AZ13" i="4" s="1"/>
  <c r="BA13" i="4" s="1"/>
  <c r="BB13" i="4" s="1"/>
  <c r="BC13" i="4" s="1"/>
  <c r="BD13" i="4" s="1"/>
  <c r="AK13" i="4" s="1"/>
  <c r="BI49" i="2"/>
  <c r="AB4" i="2" s="1"/>
  <c r="AU33" i="1"/>
  <c r="AW34" i="1"/>
  <c r="AZ28" i="1" s="1"/>
  <c r="AD13" i="1"/>
  <c r="AF10" i="1"/>
  <c r="AE10" i="1"/>
  <c r="AC10" i="1"/>
  <c r="BI104" i="3"/>
  <c r="AB19" i="3" s="1"/>
  <c r="BI82" i="1"/>
  <c r="AB13" i="1" s="1"/>
  <c r="AW4" i="3"/>
  <c r="BA28" i="3" s="1"/>
  <c r="BI82" i="2"/>
  <c r="AB13" i="2" s="1"/>
  <c r="AP14" i="1"/>
  <c r="AW13" i="1" s="1"/>
  <c r="AD10" i="1"/>
  <c r="AP11" i="1"/>
  <c r="AI10" i="1" s="1"/>
  <c r="AQ11" i="1"/>
  <c r="AJ10" i="1" s="1"/>
  <c r="BI49" i="3"/>
  <c r="AB4" i="3" s="1"/>
  <c r="AW7" i="2"/>
  <c r="AY31" i="1"/>
  <c r="BI60" i="1"/>
  <c r="AB7" i="1" s="1"/>
  <c r="BI60" i="3"/>
  <c r="AB7" i="3" s="1"/>
  <c r="BI93" i="3"/>
  <c r="AB16" i="3" s="1"/>
  <c r="BI71" i="1"/>
  <c r="AB10" i="1" s="1"/>
  <c r="AW4" i="1"/>
  <c r="AY22" i="1" s="1"/>
  <c r="BI60" i="2"/>
  <c r="AB7" i="2" s="1"/>
  <c r="AF7" i="2"/>
  <c r="BI71" i="3"/>
  <c r="AB10" i="3" s="1"/>
  <c r="AW19" i="3"/>
  <c r="AY19" i="3" s="1"/>
  <c r="AP17" i="1"/>
  <c r="AI16" i="1" s="1"/>
  <c r="AI4" i="3"/>
  <c r="BI71" i="2"/>
  <c r="AB10" i="2" s="1"/>
  <c r="AI7" i="2"/>
  <c r="AW16" i="2"/>
  <c r="AY16" i="2" s="1"/>
  <c r="AZ16" i="2" s="1"/>
  <c r="AW13" i="2"/>
  <c r="AW7" i="3"/>
  <c r="AY4" i="3" s="1"/>
  <c r="AW16" i="3"/>
  <c r="AJ10" i="2"/>
  <c r="AW10" i="2"/>
  <c r="AW4" i="2"/>
  <c r="AY22" i="2" s="1"/>
  <c r="AY34" i="2"/>
  <c r="AY31" i="2"/>
  <c r="AY28" i="2"/>
  <c r="AZ28" i="2" s="1"/>
  <c r="AY25" i="2"/>
  <c r="AZ25" i="2" s="1"/>
  <c r="BA25" i="2" s="1"/>
  <c r="AY25" i="1"/>
  <c r="AZ25" i="1" s="1"/>
  <c r="BA25" i="1" s="1"/>
  <c r="AY34" i="1"/>
  <c r="AJ13" i="3"/>
  <c r="AW13" i="3"/>
  <c r="BB25" i="3" l="1"/>
  <c r="AW7" i="1"/>
  <c r="AZ34" i="1" s="1"/>
  <c r="AZ34" i="2"/>
  <c r="BD10" i="6"/>
  <c r="AK10" i="6" s="1"/>
  <c r="BB28" i="6"/>
  <c r="BC28" i="6" s="1"/>
  <c r="BD28" i="6" s="1"/>
  <c r="BE28" i="6" s="1"/>
  <c r="BF28" i="6" s="1"/>
  <c r="BG28" i="6" s="1"/>
  <c r="BH28" i="6" s="1"/>
  <c r="AS27" i="6" s="1"/>
  <c r="AK28" i="6" s="1"/>
  <c r="AW10" i="3"/>
  <c r="AY10" i="3" s="1"/>
  <c r="AZ10" i="3" s="1"/>
  <c r="BA10" i="3" s="1"/>
  <c r="BB10" i="3" s="1"/>
  <c r="BC10" i="3" s="1"/>
  <c r="BD10" i="3" s="1"/>
  <c r="AK10" i="3" s="1"/>
  <c r="BA31" i="6"/>
  <c r="BB31" i="6" s="1"/>
  <c r="BC31" i="6" s="1"/>
  <c r="BD31" i="6" s="1"/>
  <c r="BE31" i="6" s="1"/>
  <c r="BF31" i="6" s="1"/>
  <c r="BG31" i="6" s="1"/>
  <c r="BH31" i="6" s="1"/>
  <c r="AS30" i="6" s="1"/>
  <c r="AK31" i="6" s="1"/>
  <c r="AZ22" i="6"/>
  <c r="BA22" i="6" s="1"/>
  <c r="BB22" i="6" s="1"/>
  <c r="BC22" i="6" s="1"/>
  <c r="BD22" i="6" s="1"/>
  <c r="AK22" i="6" s="1"/>
  <c r="AY4" i="6"/>
  <c r="AZ4" i="6" s="1"/>
  <c r="BA4" i="6" s="1"/>
  <c r="BB4" i="6" s="1"/>
  <c r="BC4" i="6" s="1"/>
  <c r="BD4" i="6" s="1"/>
  <c r="AK4" i="6" s="1"/>
  <c r="BC13" i="6"/>
  <c r="BD13" i="6" s="1"/>
  <c r="AK13" i="6" s="1"/>
  <c r="AY7" i="6"/>
  <c r="AZ7" i="6" s="1"/>
  <c r="BA7" i="6" s="1"/>
  <c r="BB7" i="6" s="1"/>
  <c r="BC7" i="6" s="1"/>
  <c r="BD7" i="6" s="1"/>
  <c r="AK7" i="6" s="1"/>
  <c r="BA19" i="6"/>
  <c r="BB19" i="6" s="1"/>
  <c r="BC19" i="6" s="1"/>
  <c r="BD19" i="6" s="1"/>
  <c r="AK19" i="6" s="1"/>
  <c r="BC25" i="6"/>
  <c r="BD25" i="6" s="1"/>
  <c r="BE25" i="6" s="1"/>
  <c r="BF25" i="6" s="1"/>
  <c r="BG25" i="6" s="1"/>
  <c r="BH25" i="6" s="1"/>
  <c r="AS24" i="6" s="1"/>
  <c r="AK25" i="6" s="1"/>
  <c r="BB16" i="6"/>
  <c r="BC16" i="6" s="1"/>
  <c r="BD16" i="6" s="1"/>
  <c r="AK16" i="6" s="1"/>
  <c r="AZ34" i="6"/>
  <c r="BA34" i="6" s="1"/>
  <c r="BB34" i="6" s="1"/>
  <c r="BC34" i="6" s="1"/>
  <c r="BD34" i="6" s="1"/>
  <c r="BE34" i="6" s="1"/>
  <c r="BF34" i="6" s="1"/>
  <c r="BG34" i="6" s="1"/>
  <c r="BH34" i="6" s="1"/>
  <c r="AS33" i="6" s="1"/>
  <c r="AK34" i="6" s="1"/>
  <c r="AZ31" i="3"/>
  <c r="BA31" i="3" s="1"/>
  <c r="AY22" i="3"/>
  <c r="AZ22" i="3" s="1"/>
  <c r="AZ19" i="3"/>
  <c r="BA19" i="3" s="1"/>
  <c r="AZ22" i="2"/>
  <c r="BA22" i="2" s="1"/>
  <c r="BB22" i="2" s="1"/>
  <c r="BC22" i="2" s="1"/>
  <c r="BD22" i="2" s="1"/>
  <c r="AK22" i="2" s="1"/>
  <c r="AW10" i="1"/>
  <c r="AI13" i="1"/>
  <c r="AY7" i="2"/>
  <c r="AZ7" i="2" s="1"/>
  <c r="BA7" i="2" s="1"/>
  <c r="BB7" i="2" s="1"/>
  <c r="BC7" i="2" s="1"/>
  <c r="BD7" i="2" s="1"/>
  <c r="AK7" i="2" s="1"/>
  <c r="AZ31" i="1"/>
  <c r="BA31" i="1" s="1"/>
  <c r="BA28" i="1"/>
  <c r="BB28" i="1" s="1"/>
  <c r="BB25" i="1"/>
  <c r="BC25" i="1" s="1"/>
  <c r="AY4" i="1"/>
  <c r="AY16" i="3"/>
  <c r="AZ16" i="3" s="1"/>
  <c r="BA16" i="3" s="1"/>
  <c r="BB16" i="3" s="1"/>
  <c r="AW16" i="1"/>
  <c r="AY16" i="1" s="1"/>
  <c r="AZ16" i="1" s="1"/>
  <c r="BA16" i="1" s="1"/>
  <c r="AY13" i="2"/>
  <c r="AZ13" i="2" s="1"/>
  <c r="BA13" i="2" s="1"/>
  <c r="BB13" i="2" s="1"/>
  <c r="BC13" i="2" s="1"/>
  <c r="BD13" i="2" s="1"/>
  <c r="AK13" i="2" s="1"/>
  <c r="AY4" i="2"/>
  <c r="AZ4" i="2" s="1"/>
  <c r="BA4" i="2" s="1"/>
  <c r="BB4" i="2" s="1"/>
  <c r="BC4" i="2" s="1"/>
  <c r="BD4" i="2" s="1"/>
  <c r="AK4" i="2" s="1"/>
  <c r="BB25" i="2"/>
  <c r="BC25" i="2" s="1"/>
  <c r="BD25" i="2" s="1"/>
  <c r="BE25" i="2" s="1"/>
  <c r="BF25" i="2" s="1"/>
  <c r="BG25" i="2" s="1"/>
  <c r="BH25" i="2" s="1"/>
  <c r="AS24" i="2" s="1"/>
  <c r="AK25" i="2" s="1"/>
  <c r="BA16" i="2"/>
  <c r="BB16" i="2" s="1"/>
  <c r="BC16" i="2" s="1"/>
  <c r="BD16" i="2" s="1"/>
  <c r="AK16" i="2" s="1"/>
  <c r="BA34" i="2"/>
  <c r="BB34" i="2" s="1"/>
  <c r="BC34" i="2" s="1"/>
  <c r="BD34" i="2" s="1"/>
  <c r="BE34" i="2" s="1"/>
  <c r="BF34" i="2" s="1"/>
  <c r="BG34" i="2" s="1"/>
  <c r="BH34" i="2" s="1"/>
  <c r="AS33" i="2" s="1"/>
  <c r="AK34" i="2" s="1"/>
  <c r="AY10" i="2"/>
  <c r="AZ10" i="2" s="1"/>
  <c r="BA10" i="2" s="1"/>
  <c r="BB10" i="2" s="1"/>
  <c r="BC10" i="2" s="1"/>
  <c r="BD10" i="2" s="1"/>
  <c r="AK10" i="2" s="1"/>
  <c r="AZ34" i="3"/>
  <c r="BB28" i="3"/>
  <c r="BC25" i="3"/>
  <c r="BA28" i="2"/>
  <c r="BB28" i="2" s="1"/>
  <c r="BC28" i="2" s="1"/>
  <c r="BD28" i="2" s="1"/>
  <c r="BE28" i="2" s="1"/>
  <c r="BF28" i="2" s="1"/>
  <c r="BG28" i="2" s="1"/>
  <c r="BH28" i="2" s="1"/>
  <c r="AS27" i="2" s="1"/>
  <c r="AK28" i="2" s="1"/>
  <c r="AZ31" i="2"/>
  <c r="BA31" i="2" s="1"/>
  <c r="BB31" i="2" s="1"/>
  <c r="BC31" i="2" s="1"/>
  <c r="BD31" i="2" s="1"/>
  <c r="BE31" i="2" s="1"/>
  <c r="BF31" i="2" s="1"/>
  <c r="BG31" i="2" s="1"/>
  <c r="BH31" i="2" s="1"/>
  <c r="AS30" i="2" s="1"/>
  <c r="AK31" i="2" s="1"/>
  <c r="AY13" i="3"/>
  <c r="AZ13" i="3" s="1"/>
  <c r="BA13" i="3" s="1"/>
  <c r="BB13" i="3" s="1"/>
  <c r="BC13" i="3" s="1"/>
  <c r="AZ4" i="3" l="1"/>
  <c r="BA4" i="3" s="1"/>
  <c r="BB4" i="3" s="1"/>
  <c r="BC4" i="3" s="1"/>
  <c r="BD4" i="3" s="1"/>
  <c r="AK4" i="3" s="1"/>
  <c r="BA22" i="3"/>
  <c r="BB22" i="3" s="1"/>
  <c r="BC22" i="3" s="1"/>
  <c r="BD22" i="3" s="1"/>
  <c r="AK22" i="3" s="1"/>
  <c r="AY7" i="3"/>
  <c r="AZ7" i="3" s="1"/>
  <c r="BA7" i="3" s="1"/>
  <c r="BB7" i="3" s="1"/>
  <c r="BC7" i="3" s="1"/>
  <c r="BD7" i="3" s="1"/>
  <c r="AK7" i="3" s="1"/>
  <c r="BD13" i="3"/>
  <c r="AK13" i="3" s="1"/>
  <c r="BC16" i="3"/>
  <c r="BD16" i="3" s="1"/>
  <c r="AK16" i="3" s="1"/>
  <c r="BB19" i="3"/>
  <c r="BC19" i="3" s="1"/>
  <c r="BD19" i="3" s="1"/>
  <c r="AK19" i="3" s="1"/>
  <c r="AY7" i="1"/>
  <c r="AZ7" i="1" s="1"/>
  <c r="AZ22" i="1"/>
  <c r="BD25" i="3"/>
  <c r="BE25" i="3" s="1"/>
  <c r="BF25" i="3" s="1"/>
  <c r="BG25" i="3" s="1"/>
  <c r="BH25" i="3" s="1"/>
  <c r="AS24" i="3" s="1"/>
  <c r="AK25" i="3" s="1"/>
  <c r="BC28" i="3"/>
  <c r="BD28" i="3" s="1"/>
  <c r="BE28" i="3" s="1"/>
  <c r="BF28" i="3" s="1"/>
  <c r="BG28" i="3" s="1"/>
  <c r="BH28" i="3" s="1"/>
  <c r="AS27" i="3" s="1"/>
  <c r="AK28" i="3" s="1"/>
  <c r="BB31" i="3"/>
  <c r="BC31" i="3" s="1"/>
  <c r="BD31" i="3" s="1"/>
  <c r="BE31" i="3" s="1"/>
  <c r="BF31" i="3" s="1"/>
  <c r="BG31" i="3" s="1"/>
  <c r="BH31" i="3" s="1"/>
  <c r="AS30" i="3" s="1"/>
  <c r="AK31" i="3" s="1"/>
  <c r="BA34" i="3"/>
  <c r="BB34" i="3" s="1"/>
  <c r="BC34" i="3" s="1"/>
  <c r="BD34" i="3" s="1"/>
  <c r="BE34" i="3" s="1"/>
  <c r="BF34" i="3" s="1"/>
  <c r="BG34" i="3" s="1"/>
  <c r="BH34" i="3" s="1"/>
  <c r="AS33" i="3" s="1"/>
  <c r="AK34" i="3" s="1"/>
  <c r="BD25" i="1"/>
  <c r="BE25" i="1" s="1"/>
  <c r="BF25" i="1" s="1"/>
  <c r="BG25" i="1" s="1"/>
  <c r="BH25" i="1" s="1"/>
  <c r="AS24" i="1" s="1"/>
  <c r="AK25" i="1" s="1"/>
  <c r="BC28" i="1"/>
  <c r="BD28" i="1" s="1"/>
  <c r="BE28" i="1" s="1"/>
  <c r="BF28" i="1" s="1"/>
  <c r="BG28" i="1" s="1"/>
  <c r="BH28" i="1" s="1"/>
  <c r="AS27" i="1" s="1"/>
  <c r="AK28" i="1" s="1"/>
  <c r="BB31" i="1"/>
  <c r="BC31" i="1" s="1"/>
  <c r="BD31" i="1" s="1"/>
  <c r="BE31" i="1" s="1"/>
  <c r="BF31" i="1" s="1"/>
  <c r="BG31" i="1" s="1"/>
  <c r="BH31" i="1" s="1"/>
  <c r="AS30" i="1" s="1"/>
  <c r="AK31" i="1" s="1"/>
  <c r="BA34" i="1"/>
  <c r="BB34" i="1" s="1"/>
  <c r="BC34" i="1" s="1"/>
  <c r="BD34" i="1" s="1"/>
  <c r="BE34" i="1" s="1"/>
  <c r="BF34" i="1" s="1"/>
  <c r="BG34" i="1" s="1"/>
  <c r="BH34" i="1" s="1"/>
  <c r="AS33" i="1" s="1"/>
  <c r="AK34" i="1" s="1"/>
  <c r="AY10" i="1"/>
  <c r="AZ10" i="1" s="1"/>
  <c r="BA10" i="1" s="1"/>
  <c r="BB10" i="1" s="1"/>
  <c r="BC10" i="1" s="1"/>
  <c r="BD10" i="1" s="1"/>
  <c r="AK10" i="1" s="1"/>
  <c r="BA22" i="1"/>
  <c r="BB22" i="1" s="1"/>
  <c r="BC22" i="1" s="1"/>
  <c r="BD22" i="1" s="1"/>
  <c r="AK22" i="1" s="1"/>
  <c r="AZ4" i="1"/>
  <c r="BA4" i="1" s="1"/>
  <c r="BB4" i="1" s="1"/>
  <c r="BC4" i="1" s="1"/>
  <c r="BD4" i="1" s="1"/>
  <c r="AK4" i="1" s="1"/>
  <c r="BB16" i="1"/>
  <c r="BC16" i="1" s="1"/>
  <c r="BD16" i="1" s="1"/>
  <c r="AK16" i="1" s="1"/>
  <c r="BA7" i="1"/>
  <c r="BB7" i="1" s="1"/>
  <c r="BC7" i="1" s="1"/>
  <c r="BD7" i="1" s="1"/>
  <c r="AK7" i="1" s="1"/>
  <c r="AY13" i="1"/>
  <c r="AZ13" i="1" s="1"/>
  <c r="BA13" i="1" s="1"/>
  <c r="BB13" i="1" s="1"/>
  <c r="BC13" i="1" s="1"/>
  <c r="BD13" i="1" s="1"/>
  <c r="AK13" i="1" s="1"/>
  <c r="E50" i="5"/>
  <c r="AZ158" i="5"/>
  <c r="AY158" i="5"/>
  <c r="AX158" i="5"/>
  <c r="AW158" i="5"/>
  <c r="AV158" i="5"/>
  <c r="AU158" i="5"/>
  <c r="AT158" i="5"/>
  <c r="AS158" i="5"/>
  <c r="AR158" i="5"/>
  <c r="AQ158" i="5"/>
  <c r="S158" i="5"/>
  <c r="R158" i="5"/>
  <c r="T158" i="5" s="1"/>
  <c r="Q158" i="5"/>
  <c r="P158" i="5"/>
  <c r="E158" i="5"/>
  <c r="AZ157" i="5"/>
  <c r="AY157" i="5"/>
  <c r="AX157" i="5"/>
  <c r="AW157" i="5"/>
  <c r="AV157" i="5"/>
  <c r="AU157" i="5"/>
  <c r="AT157" i="5"/>
  <c r="AS157" i="5"/>
  <c r="AR157" i="5"/>
  <c r="AQ157" i="5"/>
  <c r="S157" i="5"/>
  <c r="R157" i="5"/>
  <c r="T157" i="5" s="1"/>
  <c r="Q157" i="5"/>
  <c r="P157" i="5"/>
  <c r="E157" i="5"/>
  <c r="AZ156" i="5"/>
  <c r="AY156" i="5"/>
  <c r="AX156" i="5"/>
  <c r="AW156" i="5"/>
  <c r="AV156" i="5"/>
  <c r="AU156" i="5"/>
  <c r="AT156" i="5"/>
  <c r="AS156" i="5"/>
  <c r="AR156" i="5"/>
  <c r="AQ156" i="5"/>
  <c r="S156" i="5"/>
  <c r="U156" i="5" s="1"/>
  <c r="R156" i="5"/>
  <c r="T156" i="5" s="1"/>
  <c r="Q156" i="5"/>
  <c r="P156" i="5"/>
  <c r="E156" i="5"/>
  <c r="AZ155" i="5"/>
  <c r="AY155" i="5"/>
  <c r="AX155" i="5"/>
  <c r="AW155" i="5"/>
  <c r="AV155" i="5"/>
  <c r="AU155" i="5"/>
  <c r="AT155" i="5"/>
  <c r="AS155" i="5"/>
  <c r="AR155" i="5"/>
  <c r="AQ155" i="5"/>
  <c r="S155" i="5"/>
  <c r="U155" i="5" s="1"/>
  <c r="R155" i="5"/>
  <c r="Q155" i="5"/>
  <c r="P155" i="5"/>
  <c r="E155" i="5"/>
  <c r="AZ154" i="5"/>
  <c r="AY154" i="5"/>
  <c r="AX154" i="5"/>
  <c r="AW154" i="5"/>
  <c r="AV154" i="5"/>
  <c r="AU154" i="5"/>
  <c r="AT154" i="5"/>
  <c r="AS154" i="5"/>
  <c r="AR154" i="5"/>
  <c r="AQ154" i="5"/>
  <c r="S154" i="5"/>
  <c r="R154" i="5"/>
  <c r="T154" i="5" s="1"/>
  <c r="Q154" i="5"/>
  <c r="P154" i="5"/>
  <c r="E154" i="5"/>
  <c r="AZ153" i="5"/>
  <c r="AY153" i="5"/>
  <c r="AX153" i="5"/>
  <c r="AW153" i="5"/>
  <c r="AV153" i="5"/>
  <c r="AU153" i="5"/>
  <c r="AT153" i="5"/>
  <c r="AS153" i="5"/>
  <c r="AR153" i="5"/>
  <c r="AQ153" i="5"/>
  <c r="S153" i="5"/>
  <c r="R153" i="5"/>
  <c r="T153" i="5" s="1"/>
  <c r="Q153" i="5"/>
  <c r="P153" i="5"/>
  <c r="E153" i="5"/>
  <c r="AZ152" i="5"/>
  <c r="AY152" i="5"/>
  <c r="AX152" i="5"/>
  <c r="AW152" i="5"/>
  <c r="AV152" i="5"/>
  <c r="AU152" i="5"/>
  <c r="AT152" i="5"/>
  <c r="AS152" i="5"/>
  <c r="AR152" i="5"/>
  <c r="AQ152" i="5"/>
  <c r="S152" i="5"/>
  <c r="U152" i="5" s="1"/>
  <c r="R152" i="5"/>
  <c r="Q152" i="5"/>
  <c r="P152" i="5"/>
  <c r="E152" i="5"/>
  <c r="AZ151" i="5"/>
  <c r="AY151" i="5"/>
  <c r="AX151" i="5"/>
  <c r="AW151" i="5"/>
  <c r="AV151" i="5"/>
  <c r="AU151" i="5"/>
  <c r="AT151" i="5"/>
  <c r="AS151" i="5"/>
  <c r="AR151" i="5"/>
  <c r="AQ151" i="5"/>
  <c r="S151" i="5"/>
  <c r="U151" i="5" s="1"/>
  <c r="R151" i="5"/>
  <c r="Q151" i="5"/>
  <c r="P151" i="5"/>
  <c r="E151" i="5"/>
  <c r="AZ150" i="5"/>
  <c r="AY150" i="5"/>
  <c r="AX150" i="5"/>
  <c r="AW150" i="5"/>
  <c r="AV150" i="5"/>
  <c r="AU150" i="5"/>
  <c r="AT150" i="5"/>
  <c r="AS150" i="5"/>
  <c r="AR150" i="5"/>
  <c r="AQ150" i="5"/>
  <c r="S150" i="5"/>
  <c r="R150" i="5"/>
  <c r="T150" i="5" s="1"/>
  <c r="Q150" i="5"/>
  <c r="P150" i="5"/>
  <c r="E150" i="5"/>
  <c r="AZ149" i="5"/>
  <c r="AY149" i="5"/>
  <c r="AX149" i="5"/>
  <c r="AW149" i="5"/>
  <c r="AV149" i="5"/>
  <c r="AU149" i="5"/>
  <c r="AT149" i="5"/>
  <c r="AS149" i="5"/>
  <c r="AR149" i="5"/>
  <c r="AQ149" i="5"/>
  <c r="S149" i="5"/>
  <c r="R149" i="5"/>
  <c r="T149" i="5" s="1"/>
  <c r="Q149" i="5"/>
  <c r="P149" i="5"/>
  <c r="E149" i="5"/>
  <c r="D149" i="5"/>
  <c r="D150" i="5" s="1"/>
  <c r="D151" i="5" s="1"/>
  <c r="D152" i="5" s="1"/>
  <c r="D153" i="5" s="1"/>
  <c r="D154" i="5" s="1"/>
  <c r="D155" i="5" s="1"/>
  <c r="D156" i="5" s="1"/>
  <c r="D157" i="5" s="1"/>
  <c r="D158" i="5" s="1"/>
  <c r="U148" i="5"/>
  <c r="T148" i="5"/>
  <c r="AZ147" i="5"/>
  <c r="AY147" i="5"/>
  <c r="AX147" i="5"/>
  <c r="AW147" i="5"/>
  <c r="AV147" i="5"/>
  <c r="AU147" i="5"/>
  <c r="AT147" i="5"/>
  <c r="AS147" i="5"/>
  <c r="AR147" i="5"/>
  <c r="AQ147" i="5"/>
  <c r="S147" i="5"/>
  <c r="U147" i="5" s="1"/>
  <c r="R147" i="5"/>
  <c r="Q147" i="5"/>
  <c r="P147" i="5"/>
  <c r="E147" i="5"/>
  <c r="AZ146" i="5"/>
  <c r="AY146" i="5"/>
  <c r="AX146" i="5"/>
  <c r="AW146" i="5"/>
  <c r="AV146" i="5"/>
  <c r="AU146" i="5"/>
  <c r="AT146" i="5"/>
  <c r="AS146" i="5"/>
  <c r="AR146" i="5"/>
  <c r="AQ146" i="5"/>
  <c r="S146" i="5"/>
  <c r="R146" i="5"/>
  <c r="T146" i="5" s="1"/>
  <c r="Q146" i="5"/>
  <c r="P146" i="5"/>
  <c r="E146" i="5"/>
  <c r="AZ145" i="5"/>
  <c r="AY145" i="5"/>
  <c r="AX145" i="5"/>
  <c r="AW145" i="5"/>
  <c r="AV145" i="5"/>
  <c r="AU145" i="5"/>
  <c r="AT145" i="5"/>
  <c r="AS145" i="5"/>
  <c r="AR145" i="5"/>
  <c r="AQ145" i="5"/>
  <c r="S145" i="5"/>
  <c r="R145" i="5"/>
  <c r="T145" i="5" s="1"/>
  <c r="Q145" i="5"/>
  <c r="P145" i="5"/>
  <c r="E145" i="5"/>
  <c r="AZ144" i="5"/>
  <c r="AY144" i="5"/>
  <c r="AX144" i="5"/>
  <c r="AW144" i="5"/>
  <c r="AV144" i="5"/>
  <c r="AU144" i="5"/>
  <c r="AT144" i="5"/>
  <c r="AS144" i="5"/>
  <c r="AR144" i="5"/>
  <c r="AQ144" i="5"/>
  <c r="S144" i="5"/>
  <c r="U144" i="5" s="1"/>
  <c r="R144" i="5"/>
  <c r="Q144" i="5"/>
  <c r="P144" i="5"/>
  <c r="E144" i="5"/>
  <c r="AZ143" i="5"/>
  <c r="AY143" i="5"/>
  <c r="AX143" i="5"/>
  <c r="AW143" i="5"/>
  <c r="AV143" i="5"/>
  <c r="AU143" i="5"/>
  <c r="AT143" i="5"/>
  <c r="AS143" i="5"/>
  <c r="AR143" i="5"/>
  <c r="AQ143" i="5"/>
  <c r="S143" i="5"/>
  <c r="U143" i="5" s="1"/>
  <c r="R143" i="5"/>
  <c r="Q143" i="5"/>
  <c r="P143" i="5"/>
  <c r="E143" i="5"/>
  <c r="AZ142" i="5"/>
  <c r="AY142" i="5"/>
  <c r="AX142" i="5"/>
  <c r="AW142" i="5"/>
  <c r="AV142" i="5"/>
  <c r="AU142" i="5"/>
  <c r="AT142" i="5"/>
  <c r="AS142" i="5"/>
  <c r="AR142" i="5"/>
  <c r="AQ142" i="5"/>
  <c r="S142" i="5"/>
  <c r="R142" i="5"/>
  <c r="T142" i="5" s="1"/>
  <c r="Q142" i="5"/>
  <c r="P142" i="5"/>
  <c r="E142" i="5"/>
  <c r="AZ141" i="5"/>
  <c r="AY141" i="5"/>
  <c r="AX141" i="5"/>
  <c r="AW141" i="5"/>
  <c r="AV141" i="5"/>
  <c r="AU141" i="5"/>
  <c r="AT141" i="5"/>
  <c r="AS141" i="5"/>
  <c r="AR141" i="5"/>
  <c r="AQ141" i="5"/>
  <c r="S141" i="5"/>
  <c r="U141" i="5" s="1"/>
  <c r="R141" i="5"/>
  <c r="T141" i="5" s="1"/>
  <c r="Q141" i="5"/>
  <c r="P141" i="5"/>
  <c r="E141" i="5"/>
  <c r="AZ140" i="5"/>
  <c r="AY140" i="5"/>
  <c r="AX140" i="5"/>
  <c r="AW140" i="5"/>
  <c r="AV140" i="5"/>
  <c r="AU140" i="5"/>
  <c r="AT140" i="5"/>
  <c r="AS140" i="5"/>
  <c r="AR140" i="5"/>
  <c r="AQ140" i="5"/>
  <c r="S140" i="5"/>
  <c r="R140" i="5"/>
  <c r="T140" i="5" s="1"/>
  <c r="Q140" i="5"/>
  <c r="P140" i="5"/>
  <c r="E140" i="5"/>
  <c r="AZ139" i="5"/>
  <c r="AY139" i="5"/>
  <c r="AX139" i="5"/>
  <c r="AW139" i="5"/>
  <c r="AV139" i="5"/>
  <c r="AU139" i="5"/>
  <c r="AT139" i="5"/>
  <c r="AS139" i="5"/>
  <c r="AR139" i="5"/>
  <c r="AQ139" i="5"/>
  <c r="S139" i="5"/>
  <c r="U139" i="5" s="1"/>
  <c r="R139" i="5"/>
  <c r="Q139" i="5"/>
  <c r="P139" i="5"/>
  <c r="E139" i="5"/>
  <c r="AZ138" i="5"/>
  <c r="AY138" i="5"/>
  <c r="AX138" i="5"/>
  <c r="AW138" i="5"/>
  <c r="AV138" i="5"/>
  <c r="AU138" i="5"/>
  <c r="AT138" i="5"/>
  <c r="AS138" i="5"/>
  <c r="AR138" i="5"/>
  <c r="AQ138" i="5"/>
  <c r="S138" i="5"/>
  <c r="R138" i="5"/>
  <c r="T138" i="5" s="1"/>
  <c r="Q138" i="5"/>
  <c r="P138" i="5"/>
  <c r="E138" i="5"/>
  <c r="D138" i="5"/>
  <c r="D139" i="5" s="1"/>
  <c r="D140" i="5" s="1"/>
  <c r="D141" i="5" s="1"/>
  <c r="D142" i="5" s="1"/>
  <c r="D143" i="5" s="1"/>
  <c r="D144" i="5" s="1"/>
  <c r="D145" i="5" s="1"/>
  <c r="D146" i="5" s="1"/>
  <c r="D147" i="5" s="1"/>
  <c r="U137" i="5"/>
  <c r="T137" i="5"/>
  <c r="AZ136" i="5"/>
  <c r="AY136" i="5"/>
  <c r="AX136" i="5"/>
  <c r="AW136" i="5"/>
  <c r="AV136" i="5"/>
  <c r="AU136" i="5"/>
  <c r="AT136" i="5"/>
  <c r="AS136" i="5"/>
  <c r="AR136" i="5"/>
  <c r="AQ136" i="5"/>
  <c r="S136" i="5"/>
  <c r="U136" i="5" s="1"/>
  <c r="R136" i="5"/>
  <c r="Q136" i="5"/>
  <c r="P136" i="5"/>
  <c r="E136" i="5"/>
  <c r="AZ135" i="5"/>
  <c r="AY135" i="5"/>
  <c r="AX135" i="5"/>
  <c r="AW135" i="5"/>
  <c r="AV135" i="5"/>
  <c r="AU135" i="5"/>
  <c r="AT135" i="5"/>
  <c r="AS135" i="5"/>
  <c r="AR135" i="5"/>
  <c r="AQ135" i="5"/>
  <c r="S135" i="5"/>
  <c r="U135" i="5" s="1"/>
  <c r="R135" i="5"/>
  <c r="T135" i="5" s="1"/>
  <c r="Q135" i="5"/>
  <c r="P135" i="5"/>
  <c r="E135" i="5"/>
  <c r="AZ134" i="5"/>
  <c r="AY134" i="5"/>
  <c r="AX134" i="5"/>
  <c r="AW134" i="5"/>
  <c r="AV134" i="5"/>
  <c r="AU134" i="5"/>
  <c r="AT134" i="5"/>
  <c r="AS134" i="5"/>
  <c r="AR134" i="5"/>
  <c r="AQ134" i="5"/>
  <c r="S134" i="5"/>
  <c r="U134" i="5" s="1"/>
  <c r="R134" i="5"/>
  <c r="T134" i="5" s="1"/>
  <c r="Q134" i="5"/>
  <c r="P134" i="5"/>
  <c r="E134" i="5"/>
  <c r="AZ133" i="5"/>
  <c r="AY133" i="5"/>
  <c r="AX133" i="5"/>
  <c r="AW133" i="5"/>
  <c r="AV133" i="5"/>
  <c r="AU133" i="5"/>
  <c r="AT133" i="5"/>
  <c r="AS133" i="5"/>
  <c r="AR133" i="5"/>
  <c r="AQ133" i="5"/>
  <c r="S133" i="5"/>
  <c r="U133" i="5" s="1"/>
  <c r="R133" i="5"/>
  <c r="T133" i="5" s="1"/>
  <c r="Q133" i="5"/>
  <c r="P133" i="5"/>
  <c r="E133" i="5"/>
  <c r="AZ132" i="5"/>
  <c r="AY132" i="5"/>
  <c r="AX132" i="5"/>
  <c r="AW132" i="5"/>
  <c r="AV132" i="5"/>
  <c r="AU132" i="5"/>
  <c r="AT132" i="5"/>
  <c r="AS132" i="5"/>
  <c r="AR132" i="5"/>
  <c r="AQ132" i="5"/>
  <c r="S132" i="5"/>
  <c r="U132" i="5" s="1"/>
  <c r="R132" i="5"/>
  <c r="T132" i="5" s="1"/>
  <c r="Q132" i="5"/>
  <c r="P132" i="5"/>
  <c r="E132" i="5"/>
  <c r="AZ131" i="5"/>
  <c r="AY131" i="5"/>
  <c r="AX131" i="5"/>
  <c r="AW131" i="5"/>
  <c r="AV131" i="5"/>
  <c r="AU131" i="5"/>
  <c r="AT131" i="5"/>
  <c r="AS131" i="5"/>
  <c r="AR131" i="5"/>
  <c r="AQ131" i="5"/>
  <c r="S131" i="5"/>
  <c r="U131" i="5" s="1"/>
  <c r="R131" i="5"/>
  <c r="T131" i="5" s="1"/>
  <c r="Q131" i="5"/>
  <c r="P131" i="5"/>
  <c r="E131" i="5"/>
  <c r="AZ130" i="5"/>
  <c r="AY130" i="5"/>
  <c r="AX130" i="5"/>
  <c r="AW130" i="5"/>
  <c r="AV130" i="5"/>
  <c r="AU130" i="5"/>
  <c r="AT130" i="5"/>
  <c r="AS130" i="5"/>
  <c r="AR130" i="5"/>
  <c r="AQ130" i="5"/>
  <c r="S130" i="5"/>
  <c r="U130" i="5" s="1"/>
  <c r="R130" i="5"/>
  <c r="T130" i="5" s="1"/>
  <c r="Q130" i="5"/>
  <c r="P130" i="5"/>
  <c r="E130" i="5"/>
  <c r="AZ129" i="5"/>
  <c r="AY129" i="5"/>
  <c r="AX129" i="5"/>
  <c r="AW129" i="5"/>
  <c r="AV129" i="5"/>
  <c r="AU129" i="5"/>
  <c r="AT129" i="5"/>
  <c r="AS129" i="5"/>
  <c r="AR129" i="5"/>
  <c r="AQ129" i="5"/>
  <c r="S129" i="5"/>
  <c r="U129" i="5" s="1"/>
  <c r="R129" i="5"/>
  <c r="T129" i="5" s="1"/>
  <c r="Q129" i="5"/>
  <c r="P129" i="5"/>
  <c r="E129" i="5"/>
  <c r="AZ128" i="5"/>
  <c r="AY128" i="5"/>
  <c r="AX128" i="5"/>
  <c r="AW128" i="5"/>
  <c r="AV128" i="5"/>
  <c r="AU128" i="5"/>
  <c r="AT128" i="5"/>
  <c r="AS128" i="5"/>
  <c r="AR128" i="5"/>
  <c r="AQ128" i="5"/>
  <c r="S128" i="5"/>
  <c r="U128" i="5" s="1"/>
  <c r="R128" i="5"/>
  <c r="T128" i="5" s="1"/>
  <c r="Q128" i="5"/>
  <c r="P128" i="5"/>
  <c r="E128" i="5"/>
  <c r="AZ127" i="5"/>
  <c r="AY127" i="5"/>
  <c r="AX127" i="5"/>
  <c r="AW127" i="5"/>
  <c r="AV127" i="5"/>
  <c r="AU127" i="5"/>
  <c r="AT127" i="5"/>
  <c r="AS127" i="5"/>
  <c r="AR127" i="5"/>
  <c r="AQ127" i="5"/>
  <c r="S127" i="5"/>
  <c r="U127" i="5" s="1"/>
  <c r="R127" i="5"/>
  <c r="T127" i="5" s="1"/>
  <c r="Q127" i="5"/>
  <c r="P127" i="5"/>
  <c r="E127" i="5"/>
  <c r="D127" i="5"/>
  <c r="D128" i="5" s="1"/>
  <c r="D129" i="5" s="1"/>
  <c r="D130" i="5" s="1"/>
  <c r="D131" i="5" s="1"/>
  <c r="D132" i="5" s="1"/>
  <c r="D133" i="5" s="1"/>
  <c r="D134" i="5" s="1"/>
  <c r="D135" i="5" s="1"/>
  <c r="D136" i="5" s="1"/>
  <c r="U126" i="5"/>
  <c r="T126" i="5"/>
  <c r="AZ125" i="5"/>
  <c r="AY125" i="5"/>
  <c r="AX125" i="5"/>
  <c r="AW125" i="5"/>
  <c r="AV125" i="5"/>
  <c r="AU125" i="5"/>
  <c r="AT125" i="5"/>
  <c r="AS125" i="5"/>
  <c r="AR125" i="5"/>
  <c r="AQ125" i="5"/>
  <c r="T125" i="5"/>
  <c r="BC125" i="5" s="1"/>
  <c r="S125" i="5"/>
  <c r="R125" i="5"/>
  <c r="U125" i="5" s="1"/>
  <c r="Q125" i="5"/>
  <c r="P125" i="5"/>
  <c r="E125" i="5"/>
  <c r="AZ124" i="5"/>
  <c r="AY124" i="5"/>
  <c r="AX124" i="5"/>
  <c r="AW124" i="5"/>
  <c r="AV124" i="5"/>
  <c r="AU124" i="5"/>
  <c r="AT124" i="5"/>
  <c r="AS124" i="5"/>
  <c r="AR124" i="5"/>
  <c r="AQ124" i="5"/>
  <c r="T124" i="5"/>
  <c r="BC124" i="5" s="1"/>
  <c r="S124" i="5"/>
  <c r="R124" i="5"/>
  <c r="U124" i="5" s="1"/>
  <c r="Q124" i="5"/>
  <c r="P124" i="5"/>
  <c r="E124" i="5"/>
  <c r="AZ123" i="5"/>
  <c r="AY123" i="5"/>
  <c r="AX123" i="5"/>
  <c r="AW123" i="5"/>
  <c r="AV123" i="5"/>
  <c r="AU123" i="5"/>
  <c r="AT123" i="5"/>
  <c r="AS123" i="5"/>
  <c r="AR123" i="5"/>
  <c r="AQ123" i="5"/>
  <c r="S123" i="5"/>
  <c r="R123" i="5"/>
  <c r="Q123" i="5"/>
  <c r="P123" i="5"/>
  <c r="E123" i="5"/>
  <c r="AZ122" i="5"/>
  <c r="AY122" i="5"/>
  <c r="AX122" i="5"/>
  <c r="AW122" i="5"/>
  <c r="AV122" i="5"/>
  <c r="AU122" i="5"/>
  <c r="AT122" i="5"/>
  <c r="AS122" i="5"/>
  <c r="AR122" i="5"/>
  <c r="AQ122" i="5"/>
  <c r="S122" i="5"/>
  <c r="R122" i="5"/>
  <c r="Q122" i="5"/>
  <c r="P122" i="5"/>
  <c r="E122" i="5"/>
  <c r="AZ121" i="5"/>
  <c r="AY121" i="5"/>
  <c r="AX121" i="5"/>
  <c r="AW121" i="5"/>
  <c r="AV121" i="5"/>
  <c r="AU121" i="5"/>
  <c r="AT121" i="5"/>
  <c r="AS121" i="5"/>
  <c r="AR121" i="5"/>
  <c r="AQ121" i="5"/>
  <c r="S121" i="5"/>
  <c r="R121" i="5"/>
  <c r="Q121" i="5"/>
  <c r="P121" i="5"/>
  <c r="E121" i="5"/>
  <c r="AZ120" i="5"/>
  <c r="AY120" i="5"/>
  <c r="AX120" i="5"/>
  <c r="AW120" i="5"/>
  <c r="AV120" i="5"/>
  <c r="AU120" i="5"/>
  <c r="AT120" i="5"/>
  <c r="AS120" i="5"/>
  <c r="AR120" i="5"/>
  <c r="AQ120" i="5"/>
  <c r="S120" i="5"/>
  <c r="U120" i="5" s="1"/>
  <c r="R120" i="5"/>
  <c r="T120" i="5" s="1"/>
  <c r="Q120" i="5"/>
  <c r="P120" i="5"/>
  <c r="E120" i="5"/>
  <c r="AZ119" i="5"/>
  <c r="AY119" i="5"/>
  <c r="AX119" i="5"/>
  <c r="AW119" i="5"/>
  <c r="AV119" i="5"/>
  <c r="AU119" i="5"/>
  <c r="AT119" i="5"/>
  <c r="AS119" i="5"/>
  <c r="AR119" i="5"/>
  <c r="AQ119" i="5"/>
  <c r="S119" i="5"/>
  <c r="U119" i="5" s="1"/>
  <c r="R119" i="5"/>
  <c r="T119" i="5" s="1"/>
  <c r="Q119" i="5"/>
  <c r="P119" i="5"/>
  <c r="E119" i="5"/>
  <c r="AZ118" i="5"/>
  <c r="AY118" i="5"/>
  <c r="AX118" i="5"/>
  <c r="AW118" i="5"/>
  <c r="AV118" i="5"/>
  <c r="AU118" i="5"/>
  <c r="AT118" i="5"/>
  <c r="AS118" i="5"/>
  <c r="AR118" i="5"/>
  <c r="AQ118" i="5"/>
  <c r="S118" i="5"/>
  <c r="U118" i="5" s="1"/>
  <c r="R118" i="5"/>
  <c r="T118" i="5" s="1"/>
  <c r="Q118" i="5"/>
  <c r="P118" i="5"/>
  <c r="E118" i="5"/>
  <c r="AZ117" i="5"/>
  <c r="AY117" i="5"/>
  <c r="AX117" i="5"/>
  <c r="AW117" i="5"/>
  <c r="AV117" i="5"/>
  <c r="AU117" i="5"/>
  <c r="AT117" i="5"/>
  <c r="AS117" i="5"/>
  <c r="AR117" i="5"/>
  <c r="AQ117" i="5"/>
  <c r="S117" i="5"/>
  <c r="U117" i="5" s="1"/>
  <c r="R117" i="5"/>
  <c r="T117" i="5" s="1"/>
  <c r="Q117" i="5"/>
  <c r="P117" i="5"/>
  <c r="E117" i="5"/>
  <c r="AZ116" i="5"/>
  <c r="AY116" i="5"/>
  <c r="AX116" i="5"/>
  <c r="AW116" i="5"/>
  <c r="AV116" i="5"/>
  <c r="AU116" i="5"/>
  <c r="AT116" i="5"/>
  <c r="AS116" i="5"/>
  <c r="AR116" i="5"/>
  <c r="AQ116" i="5"/>
  <c r="S116" i="5"/>
  <c r="U116" i="5" s="1"/>
  <c r="R116" i="5"/>
  <c r="T116" i="5" s="1"/>
  <c r="Q116" i="5"/>
  <c r="P116" i="5"/>
  <c r="E116" i="5"/>
  <c r="D116" i="5"/>
  <c r="D117" i="5" s="1"/>
  <c r="D118" i="5" s="1"/>
  <c r="D119" i="5" s="1"/>
  <c r="D120" i="5" s="1"/>
  <c r="D121" i="5" s="1"/>
  <c r="D122" i="5" s="1"/>
  <c r="D123" i="5" s="1"/>
  <c r="D124" i="5" s="1"/>
  <c r="D125" i="5" s="1"/>
  <c r="U115" i="5"/>
  <c r="T115" i="5"/>
  <c r="AZ114" i="5"/>
  <c r="AY114" i="5"/>
  <c r="AX114" i="5"/>
  <c r="AW114" i="5"/>
  <c r="AV114" i="5"/>
  <c r="AU114" i="5"/>
  <c r="AT114" i="5"/>
  <c r="AS114" i="5"/>
  <c r="AR114" i="5"/>
  <c r="AQ114" i="5"/>
  <c r="S114" i="5"/>
  <c r="R114" i="5"/>
  <c r="T114" i="5" s="1"/>
  <c r="Q114" i="5"/>
  <c r="P114" i="5"/>
  <c r="E114" i="5"/>
  <c r="AZ113" i="5"/>
  <c r="AY113" i="5"/>
  <c r="AX113" i="5"/>
  <c r="AW113" i="5"/>
  <c r="AV113" i="5"/>
  <c r="AU113" i="5"/>
  <c r="AT113" i="5"/>
  <c r="AS113" i="5"/>
  <c r="AR113" i="5"/>
  <c r="AQ113" i="5"/>
  <c r="S113" i="5"/>
  <c r="R113" i="5"/>
  <c r="T113" i="5" s="1"/>
  <c r="Q113" i="5"/>
  <c r="P113" i="5"/>
  <c r="E113" i="5"/>
  <c r="AZ112" i="5"/>
  <c r="AY112" i="5"/>
  <c r="AX112" i="5"/>
  <c r="AW112" i="5"/>
  <c r="AV112" i="5"/>
  <c r="AU112" i="5"/>
  <c r="AT112" i="5"/>
  <c r="AS112" i="5"/>
  <c r="AR112" i="5"/>
  <c r="AQ112" i="5"/>
  <c r="S112" i="5"/>
  <c r="R112" i="5"/>
  <c r="T112" i="5" s="1"/>
  <c r="Q112" i="5"/>
  <c r="P112" i="5"/>
  <c r="E112" i="5"/>
  <c r="AZ111" i="5"/>
  <c r="AY111" i="5"/>
  <c r="AX111" i="5"/>
  <c r="AW111" i="5"/>
  <c r="AV111" i="5"/>
  <c r="AU111" i="5"/>
  <c r="AT111" i="5"/>
  <c r="AS111" i="5"/>
  <c r="AR111" i="5"/>
  <c r="AQ111" i="5"/>
  <c r="S111" i="5"/>
  <c r="U111" i="5" s="1"/>
  <c r="R111" i="5"/>
  <c r="Q111" i="5"/>
  <c r="P111" i="5"/>
  <c r="E111" i="5"/>
  <c r="AZ110" i="5"/>
  <c r="AY110" i="5"/>
  <c r="AX110" i="5"/>
  <c r="AW110" i="5"/>
  <c r="AV110" i="5"/>
  <c r="AU110" i="5"/>
  <c r="AT110" i="5"/>
  <c r="AS110" i="5"/>
  <c r="AR110" i="5"/>
  <c r="AQ110" i="5"/>
  <c r="S110" i="5"/>
  <c r="R110" i="5"/>
  <c r="T110" i="5" s="1"/>
  <c r="Q110" i="5"/>
  <c r="P110" i="5"/>
  <c r="E110" i="5"/>
  <c r="AZ109" i="5"/>
  <c r="AY109" i="5"/>
  <c r="AX109" i="5"/>
  <c r="AW109" i="5"/>
  <c r="AV109" i="5"/>
  <c r="AU109" i="5"/>
  <c r="AT109" i="5"/>
  <c r="AS109" i="5"/>
  <c r="AR109" i="5"/>
  <c r="AQ109" i="5"/>
  <c r="S109" i="5"/>
  <c r="R109" i="5"/>
  <c r="T109" i="5" s="1"/>
  <c r="Q109" i="5"/>
  <c r="P109" i="5"/>
  <c r="E109" i="5"/>
  <c r="AZ108" i="5"/>
  <c r="AY108" i="5"/>
  <c r="AX108" i="5"/>
  <c r="AW108" i="5"/>
  <c r="AV108" i="5"/>
  <c r="AU108" i="5"/>
  <c r="AT108" i="5"/>
  <c r="AS108" i="5"/>
  <c r="AR108" i="5"/>
  <c r="AQ108" i="5"/>
  <c r="S108" i="5"/>
  <c r="U108" i="5" s="1"/>
  <c r="R108" i="5"/>
  <c r="T108" i="5" s="1"/>
  <c r="Q108" i="5"/>
  <c r="P108" i="5"/>
  <c r="E108" i="5"/>
  <c r="AZ107" i="5"/>
  <c r="AY107" i="5"/>
  <c r="AX107" i="5"/>
  <c r="AW107" i="5"/>
  <c r="AV107" i="5"/>
  <c r="AU107" i="5"/>
  <c r="AT107" i="5"/>
  <c r="AS107" i="5"/>
  <c r="AR107" i="5"/>
  <c r="AQ107" i="5"/>
  <c r="S107" i="5"/>
  <c r="U107" i="5" s="1"/>
  <c r="R107" i="5"/>
  <c r="Q107" i="5"/>
  <c r="P107" i="5"/>
  <c r="E107" i="5"/>
  <c r="AZ106" i="5"/>
  <c r="AY106" i="5"/>
  <c r="AX106" i="5"/>
  <c r="AW106" i="5"/>
  <c r="AV106" i="5"/>
  <c r="AU106" i="5"/>
  <c r="AT106" i="5"/>
  <c r="AS106" i="5"/>
  <c r="AR106" i="5"/>
  <c r="AQ106" i="5"/>
  <c r="S106" i="5"/>
  <c r="U106" i="5" s="1"/>
  <c r="R106" i="5"/>
  <c r="T106" i="5" s="1"/>
  <c r="Q106" i="5"/>
  <c r="P106" i="5"/>
  <c r="E106" i="5"/>
  <c r="AZ105" i="5"/>
  <c r="AY105" i="5"/>
  <c r="AX105" i="5"/>
  <c r="AW105" i="5"/>
  <c r="AV105" i="5"/>
  <c r="AU105" i="5"/>
  <c r="AT105" i="5"/>
  <c r="AS105" i="5"/>
  <c r="AR105" i="5"/>
  <c r="AQ105" i="5"/>
  <c r="S105" i="5"/>
  <c r="R105" i="5"/>
  <c r="T105" i="5" s="1"/>
  <c r="Q105" i="5"/>
  <c r="P105" i="5"/>
  <c r="E105" i="5"/>
  <c r="D105" i="5"/>
  <c r="D106" i="5" s="1"/>
  <c r="D107" i="5" s="1"/>
  <c r="D108" i="5" s="1"/>
  <c r="D109" i="5" s="1"/>
  <c r="D110" i="5" s="1"/>
  <c r="D111" i="5" s="1"/>
  <c r="D112" i="5" s="1"/>
  <c r="D113" i="5" s="1"/>
  <c r="D114" i="5" s="1"/>
  <c r="U104" i="5"/>
  <c r="BF115" i="5" s="1"/>
  <c r="T104" i="5"/>
  <c r="BA103" i="5"/>
  <c r="AZ103" i="5"/>
  <c r="AY103" i="5"/>
  <c r="AX103" i="5"/>
  <c r="AW103" i="5"/>
  <c r="AV103" i="5"/>
  <c r="AU103" i="5"/>
  <c r="AT103" i="5"/>
  <c r="AS103" i="5"/>
  <c r="AR103" i="5"/>
  <c r="AQ103" i="5"/>
  <c r="S103" i="5"/>
  <c r="R103" i="5"/>
  <c r="T103" i="5" s="1"/>
  <c r="Q103" i="5"/>
  <c r="P103" i="5"/>
  <c r="E103" i="5"/>
  <c r="BE102" i="5"/>
  <c r="AZ102" i="5"/>
  <c r="AY102" i="5"/>
  <c r="AX102" i="5"/>
  <c r="AW102" i="5"/>
  <c r="AV102" i="5"/>
  <c r="AU102" i="5"/>
  <c r="AT102" i="5"/>
  <c r="AS102" i="5"/>
  <c r="AR102" i="5"/>
  <c r="AQ102" i="5"/>
  <c r="S102" i="5"/>
  <c r="R102" i="5"/>
  <c r="T102" i="5" s="1"/>
  <c r="BA102" i="5" s="1"/>
  <c r="Q102" i="5"/>
  <c r="P102" i="5"/>
  <c r="E102" i="5"/>
  <c r="AZ101" i="5"/>
  <c r="AY101" i="5"/>
  <c r="AX101" i="5"/>
  <c r="AW101" i="5"/>
  <c r="AV101" i="5"/>
  <c r="AU101" i="5"/>
  <c r="AT101" i="5"/>
  <c r="AS101" i="5"/>
  <c r="AR101" i="5"/>
  <c r="AQ101" i="5"/>
  <c r="S101" i="5"/>
  <c r="U101" i="5" s="1"/>
  <c r="AM101" i="5" s="1"/>
  <c r="R101" i="5"/>
  <c r="Q101" i="5"/>
  <c r="P101" i="5"/>
  <c r="E101" i="5"/>
  <c r="AZ100" i="5"/>
  <c r="AY100" i="5"/>
  <c r="AX100" i="5"/>
  <c r="AW100" i="5"/>
  <c r="AV100" i="5"/>
  <c r="AU100" i="5"/>
  <c r="AT100" i="5"/>
  <c r="AS100" i="5"/>
  <c r="AR100" i="5"/>
  <c r="AQ100" i="5"/>
  <c r="S100" i="5"/>
  <c r="R100" i="5"/>
  <c r="Q100" i="5"/>
  <c r="P100" i="5"/>
  <c r="E100" i="5"/>
  <c r="AZ99" i="5"/>
  <c r="AY99" i="5"/>
  <c r="AX99" i="5"/>
  <c r="AW99" i="5"/>
  <c r="AV99" i="5"/>
  <c r="AU99" i="5"/>
  <c r="AT99" i="5"/>
  <c r="AS99" i="5"/>
  <c r="AR99" i="5"/>
  <c r="AQ99" i="5"/>
  <c r="S99" i="5"/>
  <c r="R99" i="5"/>
  <c r="Q99" i="5"/>
  <c r="P99" i="5"/>
  <c r="E99" i="5"/>
  <c r="AZ98" i="5"/>
  <c r="AY98" i="5"/>
  <c r="AX98" i="5"/>
  <c r="AW98" i="5"/>
  <c r="AV98" i="5"/>
  <c r="AU98" i="5"/>
  <c r="AT98" i="5"/>
  <c r="AS98" i="5"/>
  <c r="AR98" i="5"/>
  <c r="AQ98" i="5"/>
  <c r="S98" i="5"/>
  <c r="R98" i="5"/>
  <c r="T98" i="5" s="1"/>
  <c r="BA98" i="5" s="1"/>
  <c r="Q98" i="5"/>
  <c r="P98" i="5"/>
  <c r="E98" i="5"/>
  <c r="AZ97" i="5"/>
  <c r="AY97" i="5"/>
  <c r="AX97" i="5"/>
  <c r="AW97" i="5"/>
  <c r="AV97" i="5"/>
  <c r="AU97" i="5"/>
  <c r="AT97" i="5"/>
  <c r="AS97" i="5"/>
  <c r="AR97" i="5"/>
  <c r="AQ97" i="5"/>
  <c r="S97" i="5"/>
  <c r="R97" i="5"/>
  <c r="T97" i="5" s="1"/>
  <c r="BA97" i="5" s="1"/>
  <c r="Q97" i="5"/>
  <c r="P97" i="5"/>
  <c r="E97" i="5"/>
  <c r="AZ96" i="5"/>
  <c r="AY96" i="5"/>
  <c r="AX96" i="5"/>
  <c r="AW96" i="5"/>
  <c r="AV96" i="5"/>
  <c r="AU96" i="5"/>
  <c r="AT96" i="5"/>
  <c r="AS96" i="5"/>
  <c r="AR96" i="5"/>
  <c r="AQ96" i="5"/>
  <c r="S96" i="5"/>
  <c r="R96" i="5"/>
  <c r="Q96" i="5"/>
  <c r="P96" i="5"/>
  <c r="E96" i="5"/>
  <c r="AZ95" i="5"/>
  <c r="AY95" i="5"/>
  <c r="AX95" i="5"/>
  <c r="AW95" i="5"/>
  <c r="AV95" i="5"/>
  <c r="AU95" i="5"/>
  <c r="AT95" i="5"/>
  <c r="AS95" i="5"/>
  <c r="AR95" i="5"/>
  <c r="AQ95" i="5"/>
  <c r="S95" i="5"/>
  <c r="R95" i="5"/>
  <c r="T95" i="5" s="1"/>
  <c r="BA95" i="5" s="1"/>
  <c r="Q95" i="5"/>
  <c r="P95" i="5"/>
  <c r="E95" i="5"/>
  <c r="AZ94" i="5"/>
  <c r="AY94" i="5"/>
  <c r="AX94" i="5"/>
  <c r="AW94" i="5"/>
  <c r="AV94" i="5"/>
  <c r="AU94" i="5"/>
  <c r="AT94" i="5"/>
  <c r="AS94" i="5"/>
  <c r="AR94" i="5"/>
  <c r="AQ94" i="5"/>
  <c r="S94" i="5"/>
  <c r="U94" i="5" s="1"/>
  <c r="AO94" i="5" s="1"/>
  <c r="R94" i="5"/>
  <c r="Q94" i="5"/>
  <c r="P94" i="5"/>
  <c r="E94" i="5"/>
  <c r="D94" i="5"/>
  <c r="D95" i="5" s="1"/>
  <c r="D96" i="5" s="1"/>
  <c r="D97" i="5" s="1"/>
  <c r="D98" i="5" s="1"/>
  <c r="D99" i="5" s="1"/>
  <c r="D100" i="5" s="1"/>
  <c r="D101" i="5" s="1"/>
  <c r="D102" i="5" s="1"/>
  <c r="D103" i="5" s="1"/>
  <c r="U93" i="5"/>
  <c r="T93" i="5"/>
  <c r="AZ92" i="5"/>
  <c r="AY92" i="5"/>
  <c r="AX92" i="5"/>
  <c r="AW92" i="5"/>
  <c r="AV92" i="5"/>
  <c r="AU92" i="5"/>
  <c r="AT92" i="5"/>
  <c r="AS92" i="5"/>
  <c r="AR92" i="5"/>
  <c r="AQ92" i="5"/>
  <c r="S92" i="5"/>
  <c r="R92" i="5"/>
  <c r="Q92" i="5"/>
  <c r="P92" i="5"/>
  <c r="E92" i="5"/>
  <c r="AZ91" i="5"/>
  <c r="AY91" i="5"/>
  <c r="AX91" i="5"/>
  <c r="AW91" i="5"/>
  <c r="AV91" i="5"/>
  <c r="AU91" i="5"/>
  <c r="AT91" i="5"/>
  <c r="AS91" i="5"/>
  <c r="AR91" i="5"/>
  <c r="AQ91" i="5"/>
  <c r="S91" i="5"/>
  <c r="R91" i="5"/>
  <c r="Q91" i="5"/>
  <c r="P91" i="5"/>
  <c r="E91" i="5"/>
  <c r="AZ90" i="5"/>
  <c r="AY90" i="5"/>
  <c r="AX90" i="5"/>
  <c r="AW90" i="5"/>
  <c r="AV90" i="5"/>
  <c r="AU90" i="5"/>
  <c r="AT90" i="5"/>
  <c r="AS90" i="5"/>
  <c r="AR90" i="5"/>
  <c r="AQ90" i="5"/>
  <c r="S90" i="5"/>
  <c r="R90" i="5"/>
  <c r="T90" i="5" s="1"/>
  <c r="Q90" i="5"/>
  <c r="P90" i="5"/>
  <c r="E90" i="5"/>
  <c r="AZ89" i="5"/>
  <c r="AY89" i="5"/>
  <c r="AX89" i="5"/>
  <c r="AW89" i="5"/>
  <c r="AV89" i="5"/>
  <c r="AU89" i="5"/>
  <c r="AT89" i="5"/>
  <c r="AS89" i="5"/>
  <c r="AR89" i="5"/>
  <c r="AQ89" i="5"/>
  <c r="S89" i="5"/>
  <c r="R89" i="5"/>
  <c r="Q89" i="5"/>
  <c r="P89" i="5"/>
  <c r="E89" i="5"/>
  <c r="AZ88" i="5"/>
  <c r="AY88" i="5"/>
  <c r="AX88" i="5"/>
  <c r="AW88" i="5"/>
  <c r="AV88" i="5"/>
  <c r="AU88" i="5"/>
  <c r="AT88" i="5"/>
  <c r="AS88" i="5"/>
  <c r="AR88" i="5"/>
  <c r="AQ88" i="5"/>
  <c r="S88" i="5"/>
  <c r="R88" i="5"/>
  <c r="Q88" i="5"/>
  <c r="P88" i="5"/>
  <c r="E88" i="5"/>
  <c r="AZ87" i="5"/>
  <c r="AY87" i="5"/>
  <c r="AX87" i="5"/>
  <c r="AW87" i="5"/>
  <c r="AV87" i="5"/>
  <c r="AU87" i="5"/>
  <c r="AT87" i="5"/>
  <c r="AS87" i="5"/>
  <c r="AR87" i="5"/>
  <c r="AQ87" i="5"/>
  <c r="S87" i="5"/>
  <c r="R87" i="5"/>
  <c r="Q87" i="5"/>
  <c r="P87" i="5"/>
  <c r="E87" i="5"/>
  <c r="AZ86" i="5"/>
  <c r="AY86" i="5"/>
  <c r="AX86" i="5"/>
  <c r="AW86" i="5"/>
  <c r="AV86" i="5"/>
  <c r="AU86" i="5"/>
  <c r="AT86" i="5"/>
  <c r="AS86" i="5"/>
  <c r="AR86" i="5"/>
  <c r="AQ86" i="5"/>
  <c r="Q86" i="5"/>
  <c r="M15" i="5" s="1"/>
  <c r="P86" i="5"/>
  <c r="L15" i="5" s="1"/>
  <c r="E86" i="5"/>
  <c r="AZ85" i="5"/>
  <c r="AY85" i="5"/>
  <c r="AX85" i="5"/>
  <c r="AW85" i="5"/>
  <c r="AV85" i="5"/>
  <c r="AU85" i="5"/>
  <c r="AT85" i="5"/>
  <c r="AS85" i="5"/>
  <c r="AR85" i="5"/>
  <c r="AQ85" i="5"/>
  <c r="Q85" i="5"/>
  <c r="K15" i="5" s="1"/>
  <c r="P85" i="5"/>
  <c r="E85" i="5"/>
  <c r="AZ84" i="5"/>
  <c r="AY84" i="5"/>
  <c r="AX84" i="5"/>
  <c r="AW84" i="5"/>
  <c r="AV84" i="5"/>
  <c r="AU84" i="5"/>
  <c r="AT84" i="5"/>
  <c r="AS84" i="5"/>
  <c r="AR84" i="5"/>
  <c r="AQ84" i="5"/>
  <c r="Q84" i="5"/>
  <c r="I15" i="5" s="1"/>
  <c r="P84" i="5"/>
  <c r="H15" i="5" s="1"/>
  <c r="E84" i="5"/>
  <c r="AZ83" i="5"/>
  <c r="AY83" i="5"/>
  <c r="AX83" i="5"/>
  <c r="AW83" i="5"/>
  <c r="AV83" i="5"/>
  <c r="AU83" i="5"/>
  <c r="AT83" i="5"/>
  <c r="AS83" i="5"/>
  <c r="AR83" i="5"/>
  <c r="AQ83" i="5"/>
  <c r="Q83" i="5"/>
  <c r="G15" i="5" s="1"/>
  <c r="P83" i="5"/>
  <c r="F15" i="5" s="1"/>
  <c r="E83" i="5"/>
  <c r="D83" i="5"/>
  <c r="D84" i="5" s="1"/>
  <c r="D85" i="5" s="1"/>
  <c r="D86" i="5" s="1"/>
  <c r="D87" i="5" s="1"/>
  <c r="D88" i="5" s="1"/>
  <c r="D89" i="5" s="1"/>
  <c r="D90" i="5" s="1"/>
  <c r="D91" i="5" s="1"/>
  <c r="D92" i="5" s="1"/>
  <c r="U82" i="5"/>
  <c r="T82" i="5"/>
  <c r="BG81" i="5"/>
  <c r="BE81" i="5"/>
  <c r="AZ81" i="5"/>
  <c r="AY81" i="5"/>
  <c r="AX81" i="5"/>
  <c r="AW81" i="5"/>
  <c r="AV81" i="5"/>
  <c r="AU81" i="5"/>
  <c r="AT81" i="5"/>
  <c r="AS81" i="5"/>
  <c r="AR81" i="5"/>
  <c r="AQ81" i="5"/>
  <c r="S81" i="5"/>
  <c r="AA13" i="5" s="1"/>
  <c r="R81" i="5"/>
  <c r="Q81" i="5"/>
  <c r="P81" i="5"/>
  <c r="E81" i="5"/>
  <c r="BG80" i="5"/>
  <c r="BE80" i="5"/>
  <c r="AZ80" i="5"/>
  <c r="AY80" i="5"/>
  <c r="AX80" i="5"/>
  <c r="AW80" i="5"/>
  <c r="AV80" i="5"/>
  <c r="AU80" i="5"/>
  <c r="AT80" i="5"/>
  <c r="AS80" i="5"/>
  <c r="AR80" i="5"/>
  <c r="AQ80" i="5"/>
  <c r="S80" i="5"/>
  <c r="R80" i="5"/>
  <c r="Q80" i="5"/>
  <c r="P80" i="5"/>
  <c r="E80" i="5"/>
  <c r="AZ79" i="5"/>
  <c r="AY79" i="5"/>
  <c r="AX79" i="5"/>
  <c r="AW79" i="5"/>
  <c r="AV79" i="5"/>
  <c r="AU79" i="5"/>
  <c r="AT79" i="5"/>
  <c r="AS79" i="5"/>
  <c r="AR79" i="5"/>
  <c r="AQ79" i="5"/>
  <c r="S79" i="5"/>
  <c r="W13" i="5" s="1"/>
  <c r="R79" i="5"/>
  <c r="Q79" i="5"/>
  <c r="P79" i="5"/>
  <c r="E79" i="5"/>
  <c r="BG78" i="5"/>
  <c r="BE78" i="5"/>
  <c r="AZ78" i="5"/>
  <c r="AY78" i="5"/>
  <c r="AX78" i="5"/>
  <c r="AW78" i="5"/>
  <c r="AV78" i="5"/>
  <c r="AU78" i="5"/>
  <c r="AT78" i="5"/>
  <c r="AS78" i="5"/>
  <c r="AR78" i="5"/>
  <c r="AQ78" i="5"/>
  <c r="S78" i="5"/>
  <c r="R78" i="5"/>
  <c r="Q78" i="5"/>
  <c r="P78" i="5"/>
  <c r="E78" i="5"/>
  <c r="BG77" i="5"/>
  <c r="BF77" i="5"/>
  <c r="BE77" i="5"/>
  <c r="AZ77" i="5"/>
  <c r="AY77" i="5"/>
  <c r="AX77" i="5"/>
  <c r="AW77" i="5"/>
  <c r="AV77" i="5"/>
  <c r="AU77" i="5"/>
  <c r="AT77" i="5"/>
  <c r="AS77" i="5"/>
  <c r="AR77" i="5"/>
  <c r="AQ77" i="5"/>
  <c r="S77" i="5"/>
  <c r="R77" i="5"/>
  <c r="Q77" i="5"/>
  <c r="S12" i="5" s="1"/>
  <c r="P77" i="5"/>
  <c r="E77" i="5"/>
  <c r="AZ76" i="5"/>
  <c r="AY76" i="5"/>
  <c r="AX76" i="5"/>
  <c r="AW76" i="5"/>
  <c r="AV76" i="5"/>
  <c r="AU76" i="5"/>
  <c r="AT76" i="5"/>
  <c r="AS76" i="5"/>
  <c r="AR76" i="5"/>
  <c r="AQ76" i="5"/>
  <c r="S76" i="5"/>
  <c r="U76" i="5" s="1"/>
  <c r="BE97" i="5" s="1"/>
  <c r="R76" i="5"/>
  <c r="Q76" i="5"/>
  <c r="P76" i="5"/>
  <c r="P12" i="5" s="1"/>
  <c r="E76" i="5"/>
  <c r="AZ75" i="5"/>
  <c r="AY75" i="5"/>
  <c r="AX75" i="5"/>
  <c r="AW75" i="5"/>
  <c r="AV75" i="5"/>
  <c r="AU75" i="5"/>
  <c r="AT75" i="5"/>
  <c r="AS75" i="5"/>
  <c r="AR75" i="5"/>
  <c r="AQ75" i="5"/>
  <c r="Q75" i="5"/>
  <c r="O12" i="5" s="1"/>
  <c r="P75" i="5"/>
  <c r="N12" i="5" s="1"/>
  <c r="E75" i="5"/>
  <c r="AZ74" i="5"/>
  <c r="AY74" i="5"/>
  <c r="AX74" i="5"/>
  <c r="AW74" i="5"/>
  <c r="AV74" i="5"/>
  <c r="AU74" i="5"/>
  <c r="AT74" i="5"/>
  <c r="AS74" i="5"/>
  <c r="AR74" i="5"/>
  <c r="AQ74" i="5"/>
  <c r="Q74" i="5"/>
  <c r="K12" i="5" s="1"/>
  <c r="P74" i="5"/>
  <c r="E74" i="5"/>
  <c r="AZ73" i="5"/>
  <c r="AY73" i="5"/>
  <c r="AX73" i="5"/>
  <c r="AW73" i="5"/>
  <c r="AV73" i="5"/>
  <c r="AU73" i="5"/>
  <c r="AT73" i="5"/>
  <c r="AS73" i="5"/>
  <c r="AR73" i="5"/>
  <c r="AQ73" i="5"/>
  <c r="Q73" i="5"/>
  <c r="I12" i="5" s="1"/>
  <c r="P73" i="5"/>
  <c r="E73" i="5"/>
  <c r="AZ72" i="5"/>
  <c r="AY72" i="5"/>
  <c r="AX72" i="5"/>
  <c r="AW72" i="5"/>
  <c r="AV72" i="5"/>
  <c r="AU72" i="5"/>
  <c r="AT72" i="5"/>
  <c r="AS72" i="5"/>
  <c r="AR72" i="5"/>
  <c r="AQ72" i="5"/>
  <c r="Q72" i="5"/>
  <c r="G12" i="5" s="1"/>
  <c r="P72" i="5"/>
  <c r="F12" i="5" s="1"/>
  <c r="E72" i="5"/>
  <c r="D72" i="5"/>
  <c r="D73" i="5" s="1"/>
  <c r="D74" i="5" s="1"/>
  <c r="D75" i="5" s="1"/>
  <c r="D76" i="5" s="1"/>
  <c r="D77" i="5" s="1"/>
  <c r="D78" i="5" s="1"/>
  <c r="D79" i="5" s="1"/>
  <c r="D80" i="5" s="1"/>
  <c r="D81" i="5" s="1"/>
  <c r="U71" i="5"/>
  <c r="T71" i="5"/>
  <c r="BG70" i="5"/>
  <c r="BF70" i="5"/>
  <c r="BE70" i="5"/>
  <c r="AZ70" i="5"/>
  <c r="AY70" i="5"/>
  <c r="AX70" i="5"/>
  <c r="AW70" i="5"/>
  <c r="AV70" i="5"/>
  <c r="AU70" i="5"/>
  <c r="AT70" i="5"/>
  <c r="AS70" i="5"/>
  <c r="AR70" i="5"/>
  <c r="AQ70" i="5"/>
  <c r="S70" i="5"/>
  <c r="R70" i="5"/>
  <c r="T70" i="5" s="1"/>
  <c r="Q70" i="5"/>
  <c r="P70" i="5"/>
  <c r="E70" i="5"/>
  <c r="AZ69" i="5"/>
  <c r="AY69" i="5"/>
  <c r="AX69" i="5"/>
  <c r="AW69" i="5"/>
  <c r="AV69" i="5"/>
  <c r="AU69" i="5"/>
  <c r="AT69" i="5"/>
  <c r="AS69" i="5"/>
  <c r="AR69" i="5"/>
  <c r="AQ69" i="5"/>
  <c r="S69" i="5"/>
  <c r="R69" i="5"/>
  <c r="Q69" i="5"/>
  <c r="P69" i="5"/>
  <c r="E69" i="5"/>
  <c r="AZ68" i="5"/>
  <c r="AY68" i="5"/>
  <c r="AX68" i="5"/>
  <c r="AW68" i="5"/>
  <c r="AV68" i="5"/>
  <c r="AU68" i="5"/>
  <c r="AT68" i="5"/>
  <c r="AS68" i="5"/>
  <c r="AR68" i="5"/>
  <c r="AQ68" i="5"/>
  <c r="S68" i="5"/>
  <c r="R68" i="5"/>
  <c r="T68" i="5" s="1"/>
  <c r="Q68" i="5"/>
  <c r="P68" i="5"/>
  <c r="E68" i="5"/>
  <c r="BG67" i="5"/>
  <c r="BF67" i="5"/>
  <c r="BE67" i="5"/>
  <c r="AZ67" i="5"/>
  <c r="AY67" i="5"/>
  <c r="AX67" i="5"/>
  <c r="AW67" i="5"/>
  <c r="AV67" i="5"/>
  <c r="AU67" i="5"/>
  <c r="AT67" i="5"/>
  <c r="AS67" i="5"/>
  <c r="AR67" i="5"/>
  <c r="AQ67" i="5"/>
  <c r="S67" i="5"/>
  <c r="R67" i="5"/>
  <c r="T67" i="5" s="1"/>
  <c r="BB67" i="5" s="1"/>
  <c r="Q67" i="5"/>
  <c r="P67" i="5"/>
  <c r="E67" i="5"/>
  <c r="BG66" i="5"/>
  <c r="BF66" i="5"/>
  <c r="BE66" i="5"/>
  <c r="AZ66" i="5"/>
  <c r="AY66" i="5"/>
  <c r="AX66" i="5"/>
  <c r="AW66" i="5"/>
  <c r="AV66" i="5"/>
  <c r="AU66" i="5"/>
  <c r="AT66" i="5"/>
  <c r="AS66" i="5"/>
  <c r="AR66" i="5"/>
  <c r="AQ66" i="5"/>
  <c r="S66" i="5"/>
  <c r="R66" i="5"/>
  <c r="T66" i="5" s="1"/>
  <c r="BB66" i="5" s="1"/>
  <c r="Q66" i="5"/>
  <c r="P66" i="5"/>
  <c r="R9" i="5" s="1"/>
  <c r="E66" i="5"/>
  <c r="AZ65" i="5"/>
  <c r="AY65" i="5"/>
  <c r="AX65" i="5"/>
  <c r="AW65" i="5"/>
  <c r="AV65" i="5"/>
  <c r="AU65" i="5"/>
  <c r="AT65" i="5"/>
  <c r="AS65" i="5"/>
  <c r="AR65" i="5"/>
  <c r="AQ65" i="5"/>
  <c r="S65" i="5"/>
  <c r="R65" i="5"/>
  <c r="Q65" i="5"/>
  <c r="P65" i="5"/>
  <c r="E65" i="5"/>
  <c r="AZ64" i="5"/>
  <c r="AY64" i="5"/>
  <c r="AX64" i="5"/>
  <c r="AW64" i="5"/>
  <c r="AV64" i="5"/>
  <c r="AU64" i="5"/>
  <c r="AT64" i="5"/>
  <c r="AS64" i="5"/>
  <c r="AR64" i="5"/>
  <c r="AQ64" i="5"/>
  <c r="Q64" i="5"/>
  <c r="O9" i="5" s="1"/>
  <c r="P64" i="5"/>
  <c r="N9" i="5" s="1"/>
  <c r="E64" i="5"/>
  <c r="AZ63" i="5"/>
  <c r="AY63" i="5"/>
  <c r="AX63" i="5"/>
  <c r="AW63" i="5"/>
  <c r="AV63" i="5"/>
  <c r="AU63" i="5"/>
  <c r="AT63" i="5"/>
  <c r="AS63" i="5"/>
  <c r="AR63" i="5"/>
  <c r="AQ63" i="5"/>
  <c r="Q63" i="5"/>
  <c r="M9" i="5" s="1"/>
  <c r="P63" i="5"/>
  <c r="L9" i="5" s="1"/>
  <c r="E63" i="5"/>
  <c r="AZ62" i="5"/>
  <c r="AY62" i="5"/>
  <c r="AX62" i="5"/>
  <c r="AW62" i="5"/>
  <c r="AV62" i="5"/>
  <c r="AU62" i="5"/>
  <c r="AT62" i="5"/>
  <c r="AS62" i="5"/>
  <c r="AR62" i="5"/>
  <c r="AQ62" i="5"/>
  <c r="Q62" i="5"/>
  <c r="I9" i="5" s="1"/>
  <c r="P62" i="5"/>
  <c r="H9" i="5" s="1"/>
  <c r="E62" i="5"/>
  <c r="AZ61" i="5"/>
  <c r="AY61" i="5"/>
  <c r="AX61" i="5"/>
  <c r="AW61" i="5"/>
  <c r="AV61" i="5"/>
  <c r="AU61" i="5"/>
  <c r="AT61" i="5"/>
  <c r="AS61" i="5"/>
  <c r="AR61" i="5"/>
  <c r="AQ61" i="5"/>
  <c r="Q61" i="5"/>
  <c r="P61" i="5"/>
  <c r="F9" i="5" s="1"/>
  <c r="E61" i="5"/>
  <c r="D61" i="5"/>
  <c r="D62" i="5" s="1"/>
  <c r="D63" i="5" s="1"/>
  <c r="D64" i="5" s="1"/>
  <c r="D65" i="5" s="1"/>
  <c r="D66" i="5" s="1"/>
  <c r="D67" i="5" s="1"/>
  <c r="D68" i="5" s="1"/>
  <c r="D69" i="5" s="1"/>
  <c r="D70" i="5" s="1"/>
  <c r="U60" i="5"/>
  <c r="T60" i="5"/>
  <c r="AZ59" i="5"/>
  <c r="AY59" i="5"/>
  <c r="AX59" i="5"/>
  <c r="AW59" i="5"/>
  <c r="AV59" i="5"/>
  <c r="AU59" i="5"/>
  <c r="AT59" i="5"/>
  <c r="AS59" i="5"/>
  <c r="AR59" i="5"/>
  <c r="AQ59" i="5"/>
  <c r="S59" i="5"/>
  <c r="U59" i="5" s="1"/>
  <c r="R59" i="5"/>
  <c r="Q59" i="5"/>
  <c r="P59" i="5"/>
  <c r="E59" i="5"/>
  <c r="BG58" i="5"/>
  <c r="BF58" i="5"/>
  <c r="BE58" i="5"/>
  <c r="AZ58" i="5"/>
  <c r="AY58" i="5"/>
  <c r="AX58" i="5"/>
  <c r="AW58" i="5"/>
  <c r="AV58" i="5"/>
  <c r="AU58" i="5"/>
  <c r="AT58" i="5"/>
  <c r="AS58" i="5"/>
  <c r="AR58" i="5"/>
  <c r="AQ58" i="5"/>
  <c r="S58" i="5"/>
  <c r="R58" i="5"/>
  <c r="Q58" i="5"/>
  <c r="P58" i="5"/>
  <c r="E58" i="5"/>
  <c r="AZ57" i="5"/>
  <c r="AY57" i="5"/>
  <c r="AX57" i="5"/>
  <c r="AW57" i="5"/>
  <c r="AV57" i="5"/>
  <c r="AU57" i="5"/>
  <c r="AT57" i="5"/>
  <c r="AS57" i="5"/>
  <c r="AR57" i="5"/>
  <c r="AQ57" i="5"/>
  <c r="S57" i="5"/>
  <c r="R57" i="5"/>
  <c r="T57" i="5" s="1"/>
  <c r="Q57" i="5"/>
  <c r="P57" i="5"/>
  <c r="E57" i="5"/>
  <c r="BG56" i="5"/>
  <c r="BF56" i="5"/>
  <c r="BE56" i="5"/>
  <c r="AZ56" i="5"/>
  <c r="AY56" i="5"/>
  <c r="AX56" i="5"/>
  <c r="AW56" i="5"/>
  <c r="AV56" i="5"/>
  <c r="AU56" i="5"/>
  <c r="AT56" i="5"/>
  <c r="AS56" i="5"/>
  <c r="AR56" i="5"/>
  <c r="AQ56" i="5"/>
  <c r="S56" i="5"/>
  <c r="R56" i="5"/>
  <c r="Q56" i="5"/>
  <c r="P56" i="5"/>
  <c r="E56" i="5"/>
  <c r="BH55" i="5"/>
  <c r="BG55" i="5"/>
  <c r="BF55" i="5"/>
  <c r="BE55" i="5"/>
  <c r="AZ55" i="5"/>
  <c r="AY55" i="5"/>
  <c r="AX55" i="5"/>
  <c r="AW55" i="5"/>
  <c r="AV55" i="5"/>
  <c r="AU55" i="5"/>
  <c r="AT55" i="5"/>
  <c r="AS55" i="5"/>
  <c r="AR55" i="5"/>
  <c r="AQ55" i="5"/>
  <c r="S55" i="5"/>
  <c r="U55" i="5" s="1"/>
  <c r="S8" i="5" s="1"/>
  <c r="R55" i="5"/>
  <c r="Q55" i="5"/>
  <c r="P55" i="5"/>
  <c r="E55" i="5"/>
  <c r="AZ54" i="5"/>
  <c r="AY54" i="5"/>
  <c r="AX54" i="5"/>
  <c r="AW54" i="5"/>
  <c r="AV54" i="5"/>
  <c r="AU54" i="5"/>
  <c r="AT54" i="5"/>
  <c r="AS54" i="5"/>
  <c r="AR54" i="5"/>
  <c r="AQ54" i="5"/>
  <c r="S54" i="5"/>
  <c r="R54" i="5"/>
  <c r="T54" i="5" s="1"/>
  <c r="P8" i="5" s="1"/>
  <c r="Q54" i="5"/>
  <c r="P54" i="5"/>
  <c r="E54" i="5"/>
  <c r="AZ53" i="5"/>
  <c r="AY53" i="5"/>
  <c r="AX53" i="5"/>
  <c r="AW53" i="5"/>
  <c r="AV53" i="5"/>
  <c r="AU53" i="5"/>
  <c r="AT53" i="5"/>
  <c r="AS53" i="5"/>
  <c r="AR53" i="5"/>
  <c r="AQ53" i="5"/>
  <c r="Q53" i="5"/>
  <c r="P53" i="5"/>
  <c r="N6" i="5" s="1"/>
  <c r="E53" i="5"/>
  <c r="AZ52" i="5"/>
  <c r="AY52" i="5"/>
  <c r="AX52" i="5"/>
  <c r="AW52" i="5"/>
  <c r="AV52" i="5"/>
  <c r="AU52" i="5"/>
  <c r="AT52" i="5"/>
  <c r="AS52" i="5"/>
  <c r="AR52" i="5"/>
  <c r="AQ52" i="5"/>
  <c r="Q52" i="5"/>
  <c r="M6" i="5" s="1"/>
  <c r="P52" i="5"/>
  <c r="L6" i="5" s="1"/>
  <c r="E52" i="5"/>
  <c r="AZ51" i="5"/>
  <c r="AY51" i="5"/>
  <c r="AX51" i="5"/>
  <c r="AW51" i="5"/>
  <c r="AV51" i="5"/>
  <c r="AU51" i="5"/>
  <c r="AT51" i="5"/>
  <c r="AS51" i="5"/>
  <c r="AR51" i="5"/>
  <c r="AQ51" i="5"/>
  <c r="Q51" i="5"/>
  <c r="K6" i="5" s="1"/>
  <c r="P51" i="5"/>
  <c r="J6" i="5" s="1"/>
  <c r="E51" i="5"/>
  <c r="AZ50" i="5"/>
  <c r="AY50" i="5"/>
  <c r="AX50" i="5"/>
  <c r="AW50" i="5"/>
  <c r="AV50" i="5"/>
  <c r="AU50" i="5"/>
  <c r="AT50" i="5"/>
  <c r="AS50" i="5"/>
  <c r="AR50" i="5"/>
  <c r="AQ50" i="5"/>
  <c r="Q50" i="5"/>
  <c r="G6" i="5" s="1"/>
  <c r="P50" i="5"/>
  <c r="F6" i="5" s="1"/>
  <c r="D50" i="5"/>
  <c r="D51" i="5" s="1"/>
  <c r="D52" i="5" s="1"/>
  <c r="D53" i="5" s="1"/>
  <c r="D54" i="5" s="1"/>
  <c r="D55" i="5" s="1"/>
  <c r="D56" i="5" s="1"/>
  <c r="D57" i="5" s="1"/>
  <c r="D58" i="5" s="1"/>
  <c r="D59" i="5" s="1"/>
  <c r="U49" i="5"/>
  <c r="T49" i="5"/>
  <c r="BE48" i="5"/>
  <c r="AZ48" i="5"/>
  <c r="AY48" i="5"/>
  <c r="AX48" i="5"/>
  <c r="AW48" i="5"/>
  <c r="AV48" i="5"/>
  <c r="AU48" i="5"/>
  <c r="AT48" i="5"/>
  <c r="AS48" i="5"/>
  <c r="AR48" i="5"/>
  <c r="AQ48" i="5"/>
  <c r="S48" i="5"/>
  <c r="R48" i="5"/>
  <c r="Q48" i="5"/>
  <c r="P48" i="5"/>
  <c r="Z3" i="5" s="1"/>
  <c r="E48" i="5"/>
  <c r="AZ47" i="5"/>
  <c r="AY47" i="5"/>
  <c r="AX47" i="5"/>
  <c r="AW47" i="5"/>
  <c r="AV47" i="5"/>
  <c r="AU47" i="5"/>
  <c r="AT47" i="5"/>
  <c r="AS47" i="5"/>
  <c r="AR47" i="5"/>
  <c r="AQ47" i="5"/>
  <c r="S47" i="5"/>
  <c r="R47" i="5"/>
  <c r="Q47" i="5"/>
  <c r="P47" i="5"/>
  <c r="E47" i="5"/>
  <c r="AZ46" i="5"/>
  <c r="AY46" i="5"/>
  <c r="AX46" i="5"/>
  <c r="AW46" i="5"/>
  <c r="AV46" i="5"/>
  <c r="AU46" i="5"/>
  <c r="AT46" i="5"/>
  <c r="AS46" i="5"/>
  <c r="AR46" i="5"/>
  <c r="AQ46" i="5"/>
  <c r="S46" i="5"/>
  <c r="R46" i="5"/>
  <c r="U46" i="5" s="1"/>
  <c r="Q46" i="5"/>
  <c r="P46" i="5"/>
  <c r="E46" i="5"/>
  <c r="BG45" i="5"/>
  <c r="BF45" i="5"/>
  <c r="BE45" i="5"/>
  <c r="AZ45" i="5"/>
  <c r="AY45" i="5"/>
  <c r="AX45" i="5"/>
  <c r="AW45" i="5"/>
  <c r="AV45" i="5"/>
  <c r="AU45" i="5"/>
  <c r="AT45" i="5"/>
  <c r="AS45" i="5"/>
  <c r="AR45" i="5"/>
  <c r="AQ45" i="5"/>
  <c r="S45" i="5"/>
  <c r="R45" i="5"/>
  <c r="Q45" i="5"/>
  <c r="P45" i="5"/>
  <c r="E45" i="5"/>
  <c r="AZ44" i="5"/>
  <c r="AY44" i="5"/>
  <c r="AX44" i="5"/>
  <c r="AW44" i="5"/>
  <c r="AV44" i="5"/>
  <c r="AU44" i="5"/>
  <c r="AT44" i="5"/>
  <c r="AS44" i="5"/>
  <c r="AR44" i="5"/>
  <c r="AQ44" i="5"/>
  <c r="S44" i="5"/>
  <c r="R44" i="5"/>
  <c r="Q44" i="5"/>
  <c r="P44" i="5"/>
  <c r="E44" i="5"/>
  <c r="BG43" i="5"/>
  <c r="BF43" i="5"/>
  <c r="BE43" i="5"/>
  <c r="AZ43" i="5"/>
  <c r="AY43" i="5"/>
  <c r="AX43" i="5"/>
  <c r="AW43" i="5"/>
  <c r="AV43" i="5"/>
  <c r="AU43" i="5"/>
  <c r="AT43" i="5"/>
  <c r="AS43" i="5"/>
  <c r="AR43" i="5"/>
  <c r="AQ43" i="5"/>
  <c r="S43" i="5"/>
  <c r="R43" i="5"/>
  <c r="Q43" i="5"/>
  <c r="Q3" i="5" s="1"/>
  <c r="P43" i="5"/>
  <c r="E43" i="5"/>
  <c r="AZ42" i="5"/>
  <c r="AY42" i="5"/>
  <c r="AX42" i="5"/>
  <c r="AW42" i="5"/>
  <c r="AV42" i="5"/>
  <c r="AU42" i="5"/>
  <c r="AT42" i="5"/>
  <c r="AS42" i="5"/>
  <c r="AR42" i="5"/>
  <c r="AQ42" i="5"/>
  <c r="R42" i="5" s="1"/>
  <c r="N4" i="5" s="1"/>
  <c r="Q42" i="5"/>
  <c r="O3" i="5" s="1"/>
  <c r="P42" i="5"/>
  <c r="N3" i="5" s="1"/>
  <c r="E42" i="5"/>
  <c r="AZ41" i="5"/>
  <c r="AY41" i="5"/>
  <c r="AX41" i="5"/>
  <c r="AW41" i="5"/>
  <c r="AV41" i="5"/>
  <c r="AU41" i="5"/>
  <c r="AT41" i="5"/>
  <c r="AS41" i="5"/>
  <c r="AR41" i="5"/>
  <c r="AQ41" i="5"/>
  <c r="Q41" i="5"/>
  <c r="P41" i="5"/>
  <c r="L3" i="5" s="1"/>
  <c r="E41" i="5"/>
  <c r="AZ40" i="5"/>
  <c r="AY40" i="5"/>
  <c r="AX40" i="5"/>
  <c r="AW40" i="5"/>
  <c r="AV40" i="5"/>
  <c r="AU40" i="5"/>
  <c r="AT40" i="5"/>
  <c r="AS40" i="5"/>
  <c r="AR40" i="5"/>
  <c r="AQ40" i="5"/>
  <c r="Q40" i="5"/>
  <c r="K3" i="5" s="1"/>
  <c r="P40" i="5"/>
  <c r="J3" i="5" s="1"/>
  <c r="E40" i="5"/>
  <c r="AZ39" i="5"/>
  <c r="AY39" i="5"/>
  <c r="AX39" i="5"/>
  <c r="AW39" i="5"/>
  <c r="AV39" i="5"/>
  <c r="AU39" i="5"/>
  <c r="AT39" i="5"/>
  <c r="AS39" i="5"/>
  <c r="AR39" i="5"/>
  <c r="AQ39" i="5"/>
  <c r="Q39" i="5"/>
  <c r="I3" i="5" s="1"/>
  <c r="P39" i="5"/>
  <c r="H3" i="5" s="1"/>
  <c r="E39" i="5"/>
  <c r="D39" i="5"/>
  <c r="D41" i="5" s="1"/>
  <c r="BC35" i="5"/>
  <c r="AY35" i="5"/>
  <c r="X35" i="5"/>
  <c r="V35" i="5"/>
  <c r="U35" i="5"/>
  <c r="T35" i="5"/>
  <c r="S35" i="5"/>
  <c r="P35" i="5"/>
  <c r="N35" i="5"/>
  <c r="M35" i="5"/>
  <c r="K35" i="5"/>
  <c r="H35" i="5"/>
  <c r="F35" i="5"/>
  <c r="Y34" i="5"/>
  <c r="BG33" i="5" s="1"/>
  <c r="X34" i="5"/>
  <c r="W34" i="5"/>
  <c r="V34" i="5"/>
  <c r="BF33" i="5" s="1"/>
  <c r="U34" i="5"/>
  <c r="T34" i="5"/>
  <c r="S34" i="5"/>
  <c r="R34" i="5"/>
  <c r="BD33" i="5" s="1"/>
  <c r="Q34" i="5"/>
  <c r="BC33" i="5" s="1"/>
  <c r="P34" i="5"/>
  <c r="O34" i="5"/>
  <c r="N34" i="5"/>
  <c r="BB33" i="5" s="1"/>
  <c r="M34" i="5"/>
  <c r="BA33" i="5" s="1"/>
  <c r="L34" i="5"/>
  <c r="K34" i="5"/>
  <c r="J34" i="5"/>
  <c r="AZ33" i="5" s="1"/>
  <c r="I34" i="5"/>
  <c r="AM34" i="5" s="1"/>
  <c r="H34" i="5"/>
  <c r="G34" i="5"/>
  <c r="F34" i="5"/>
  <c r="AX33" i="5" s="1"/>
  <c r="AY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BG32" i="5"/>
  <c r="BC32" i="5"/>
  <c r="AY32" i="5"/>
  <c r="AA32" i="5"/>
  <c r="V32" i="5"/>
  <c r="T32" i="5"/>
  <c r="S32" i="5"/>
  <c r="Q32" i="5"/>
  <c r="N32" i="5"/>
  <c r="M32" i="5"/>
  <c r="L32" i="5"/>
  <c r="J32" i="5"/>
  <c r="I32" i="5"/>
  <c r="F32" i="5"/>
  <c r="AA31" i="5"/>
  <c r="Z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AM31" i="5" s="1"/>
  <c r="H31" i="5"/>
  <c r="G31" i="5"/>
  <c r="F31" i="5"/>
  <c r="BF30" i="5"/>
  <c r="BD30" i="5"/>
  <c r="BB30" i="5"/>
  <c r="AZ30" i="5"/>
  <c r="AY30" i="5"/>
  <c r="AX30" i="5"/>
  <c r="AA30" i="5"/>
  <c r="Z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AL30" i="5" s="1"/>
  <c r="BG29" i="5"/>
  <c r="BF29" i="5"/>
  <c r="BE29" i="5"/>
  <c r="BD29" i="5"/>
  <c r="BC29" i="5"/>
  <c r="BB29" i="5"/>
  <c r="BA29" i="5"/>
  <c r="AZ29" i="5"/>
  <c r="AY29" i="5"/>
  <c r="X29" i="5"/>
  <c r="T29" i="5"/>
  <c r="R29" i="5"/>
  <c r="P29" i="5"/>
  <c r="N29" i="5"/>
  <c r="L29" i="5"/>
  <c r="J29" i="5"/>
  <c r="H29" i="5"/>
  <c r="F29" i="5"/>
  <c r="AA28" i="5"/>
  <c r="Z28" i="5"/>
  <c r="BF35" i="5" s="1"/>
  <c r="Y28" i="5"/>
  <c r="X28" i="5"/>
  <c r="BF32" i="5" s="1"/>
  <c r="U28" i="5"/>
  <c r="T28" i="5"/>
  <c r="S28" i="5"/>
  <c r="R28" i="5"/>
  <c r="Q28" i="5"/>
  <c r="P28" i="5"/>
  <c r="BB27" i="5" s="1"/>
  <c r="O28" i="5"/>
  <c r="N28" i="5"/>
  <c r="M28" i="5"/>
  <c r="L28" i="5"/>
  <c r="K28" i="5"/>
  <c r="J28" i="5"/>
  <c r="I28" i="5"/>
  <c r="H28" i="5"/>
  <c r="AL28" i="5" s="1"/>
  <c r="G28" i="5"/>
  <c r="F28" i="5"/>
  <c r="AX27" i="5" s="1"/>
  <c r="BE27" i="5"/>
  <c r="BA27" i="5"/>
  <c r="AY27" i="5"/>
  <c r="AA27" i="5"/>
  <c r="Z27" i="5"/>
  <c r="Y27" i="5"/>
  <c r="X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M27" i="5" s="1"/>
  <c r="F27" i="5"/>
  <c r="BG26" i="5"/>
  <c r="BF26" i="5"/>
  <c r="BD26" i="5"/>
  <c r="BC26" i="5"/>
  <c r="BB26" i="5"/>
  <c r="BA26" i="5"/>
  <c r="AZ26" i="5"/>
  <c r="AY26" i="5"/>
  <c r="AX26" i="5"/>
  <c r="AO26" i="5"/>
  <c r="AA26" i="5"/>
  <c r="Z26" i="5"/>
  <c r="Y26" i="5"/>
  <c r="X26" i="5"/>
  <c r="O26" i="5"/>
  <c r="M26" i="5"/>
  <c r="K26" i="5"/>
  <c r="I26" i="5"/>
  <c r="G26" i="5"/>
  <c r="AO25" i="5"/>
  <c r="AA25" i="5"/>
  <c r="Z25" i="5"/>
  <c r="BE35" i="5" s="1"/>
  <c r="Y25" i="5"/>
  <c r="X25" i="5"/>
  <c r="W25" i="5"/>
  <c r="V25" i="5"/>
  <c r="S25" i="5"/>
  <c r="R25" i="5"/>
  <c r="Q25" i="5"/>
  <c r="P25" i="5"/>
  <c r="BC24" i="5" s="1"/>
  <c r="O25" i="5"/>
  <c r="N25" i="5"/>
  <c r="M25" i="5"/>
  <c r="L25" i="5"/>
  <c r="BA24" i="5" s="1"/>
  <c r="K25" i="5"/>
  <c r="J25" i="5"/>
  <c r="I25" i="5"/>
  <c r="H25" i="5"/>
  <c r="G25" i="5"/>
  <c r="F25" i="5"/>
  <c r="BE24" i="5"/>
  <c r="BD24" i="5"/>
  <c r="AZ24" i="5"/>
  <c r="AY24" i="5"/>
  <c r="AA24" i="5"/>
  <c r="Z24" i="5"/>
  <c r="Y24" i="5"/>
  <c r="X24" i="5"/>
  <c r="W24" i="5"/>
  <c r="V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AL24" i="5" s="1"/>
  <c r="BC23" i="5"/>
  <c r="AY23" i="5"/>
  <c r="Z23" i="5"/>
  <c r="X23" i="5"/>
  <c r="V23" i="5"/>
  <c r="P23" i="5"/>
  <c r="N23" i="5"/>
  <c r="M23" i="5"/>
  <c r="L23" i="5"/>
  <c r="K23" i="5"/>
  <c r="I23" i="5"/>
  <c r="H23" i="5"/>
  <c r="F23" i="5"/>
  <c r="AA22" i="5"/>
  <c r="Z22" i="5"/>
  <c r="BD35" i="5" s="1"/>
  <c r="Y22" i="5"/>
  <c r="X22" i="5"/>
  <c r="BD32" i="5" s="1"/>
  <c r="W22" i="5"/>
  <c r="V22" i="5"/>
  <c r="Q22" i="5"/>
  <c r="P22" i="5"/>
  <c r="O22" i="5"/>
  <c r="N22" i="5"/>
  <c r="BB21" i="5" s="1"/>
  <c r="M22" i="5"/>
  <c r="BA21" i="5" s="1"/>
  <c r="L22" i="5"/>
  <c r="K22" i="5"/>
  <c r="J22" i="5"/>
  <c r="AZ21" i="5" s="1"/>
  <c r="I22" i="5"/>
  <c r="H22" i="5"/>
  <c r="G22" i="5"/>
  <c r="F22" i="5"/>
  <c r="AX21" i="5" s="1"/>
  <c r="BC21" i="5"/>
  <c r="AY21" i="5"/>
  <c r="AA21" i="5"/>
  <c r="Z21" i="5"/>
  <c r="Y21" i="5"/>
  <c r="X21" i="5"/>
  <c r="W21" i="5"/>
  <c r="V21" i="5"/>
  <c r="Q21" i="5"/>
  <c r="P21" i="5"/>
  <c r="O21" i="5"/>
  <c r="N21" i="5"/>
  <c r="M21" i="5"/>
  <c r="L21" i="5"/>
  <c r="K21" i="5"/>
  <c r="J21" i="5"/>
  <c r="I21" i="5"/>
  <c r="H21" i="5"/>
  <c r="G21" i="5"/>
  <c r="F21" i="5"/>
  <c r="AY17" i="5"/>
  <c r="V17" i="5"/>
  <c r="AA16" i="5"/>
  <c r="Z16" i="5"/>
  <c r="Y16" i="5"/>
  <c r="X16" i="5"/>
  <c r="W16" i="5"/>
  <c r="V16" i="5"/>
  <c r="S16" i="5"/>
  <c r="R16" i="5"/>
  <c r="Q16" i="5"/>
  <c r="P16" i="5"/>
  <c r="AY15" i="5"/>
  <c r="AA15" i="5"/>
  <c r="Z15" i="5"/>
  <c r="Y15" i="5"/>
  <c r="X15" i="5"/>
  <c r="W15" i="5"/>
  <c r="V15" i="5"/>
  <c r="S15" i="5"/>
  <c r="R15" i="5"/>
  <c r="Q15" i="5"/>
  <c r="P15" i="5"/>
  <c r="J15" i="5"/>
  <c r="BC14" i="5"/>
  <c r="BB14" i="5"/>
  <c r="AY14" i="5"/>
  <c r="Z13" i="5"/>
  <c r="Y13" i="5"/>
  <c r="V13" i="5"/>
  <c r="S13" i="5"/>
  <c r="R13" i="5"/>
  <c r="Q13" i="5"/>
  <c r="P13" i="5"/>
  <c r="AA12" i="5"/>
  <c r="Z12" i="5"/>
  <c r="Y12" i="5"/>
  <c r="X12" i="5"/>
  <c r="W12" i="5"/>
  <c r="V12" i="5"/>
  <c r="R12" i="5"/>
  <c r="Q12" i="5"/>
  <c r="J12" i="5"/>
  <c r="H12" i="5"/>
  <c r="BB11" i="5"/>
  <c r="AA10" i="5"/>
  <c r="Z10" i="5"/>
  <c r="Y10" i="5"/>
  <c r="X10" i="5"/>
  <c r="W10" i="5"/>
  <c r="V10" i="5"/>
  <c r="S10" i="5"/>
  <c r="R10" i="5"/>
  <c r="Q10" i="5"/>
  <c r="P10" i="5"/>
  <c r="AA9" i="5"/>
  <c r="Z9" i="5"/>
  <c r="Y9" i="5"/>
  <c r="X9" i="5"/>
  <c r="W9" i="5"/>
  <c r="V9" i="5"/>
  <c r="S9" i="5"/>
  <c r="Q9" i="5"/>
  <c r="P9" i="5"/>
  <c r="G9" i="5"/>
  <c r="BC8" i="5"/>
  <c r="BB8" i="5"/>
  <c r="AA8" i="5"/>
  <c r="V8" i="5"/>
  <c r="AA7" i="5"/>
  <c r="Z7" i="5"/>
  <c r="Y7" i="5"/>
  <c r="X7" i="5"/>
  <c r="W7" i="5"/>
  <c r="V7" i="5"/>
  <c r="R7" i="5"/>
  <c r="Q7" i="5"/>
  <c r="AA6" i="5"/>
  <c r="Z6" i="5"/>
  <c r="Y6" i="5"/>
  <c r="X6" i="5"/>
  <c r="W6" i="5"/>
  <c r="V6" i="5"/>
  <c r="S6" i="5"/>
  <c r="R6" i="5"/>
  <c r="Q6" i="5"/>
  <c r="P6" i="5"/>
  <c r="O6" i="5"/>
  <c r="BC5" i="5"/>
  <c r="BB5" i="5"/>
  <c r="W5" i="5"/>
  <c r="AA4" i="5"/>
  <c r="Z4" i="5"/>
  <c r="Y4" i="5"/>
  <c r="X4" i="5"/>
  <c r="W4" i="5"/>
  <c r="V4" i="5"/>
  <c r="S4" i="5"/>
  <c r="R4" i="5"/>
  <c r="Q4" i="5"/>
  <c r="P4" i="5"/>
  <c r="AA3" i="5"/>
  <c r="Y3" i="5"/>
  <c r="AN30" i="5" s="1"/>
  <c r="X3" i="5"/>
  <c r="W3" i="5"/>
  <c r="V3" i="5"/>
  <c r="S3" i="5"/>
  <c r="R3" i="5"/>
  <c r="P3" i="5"/>
  <c r="M3" i="5"/>
  <c r="Z2" i="5"/>
  <c r="X2" i="5"/>
  <c r="V2" i="5"/>
  <c r="R2" i="5"/>
  <c r="P2" i="5"/>
  <c r="N2" i="5"/>
  <c r="L2" i="5"/>
  <c r="J2" i="5"/>
  <c r="H2" i="5"/>
  <c r="F2" i="5"/>
  <c r="T79" i="5" l="1"/>
  <c r="P7" i="5"/>
  <c r="U44" i="5"/>
  <c r="S5" i="5" s="1"/>
  <c r="U56" i="5"/>
  <c r="T58" i="5"/>
  <c r="X8" i="5" s="1"/>
  <c r="T65" i="5"/>
  <c r="BB65" i="5" s="1"/>
  <c r="S7" i="5"/>
  <c r="BC6" i="5" s="1"/>
  <c r="T69" i="5"/>
  <c r="X11" i="5" s="1"/>
  <c r="R53" i="5"/>
  <c r="R39" i="5"/>
  <c r="H4" i="5" s="1"/>
  <c r="AM128" i="5"/>
  <c r="BE57" i="5"/>
  <c r="I29" i="5"/>
  <c r="BH57" i="5"/>
  <c r="BG57" i="5"/>
  <c r="BF57" i="5"/>
  <c r="BF157" i="5"/>
  <c r="AA29" i="5"/>
  <c r="BB70" i="5"/>
  <c r="Z11" i="5"/>
  <c r="BC120" i="5"/>
  <c r="N26" i="5"/>
  <c r="BH89" i="5"/>
  <c r="AM127" i="5"/>
  <c r="BH46" i="5"/>
  <c r="BG46" i="5"/>
  <c r="BF46" i="5"/>
  <c r="BE46" i="5"/>
  <c r="G29" i="5"/>
  <c r="BE146" i="5"/>
  <c r="Y29" i="5"/>
  <c r="BB69" i="5"/>
  <c r="BC119" i="5"/>
  <c r="L26" i="5"/>
  <c r="AM134" i="5"/>
  <c r="BG123" i="5"/>
  <c r="U29" i="5"/>
  <c r="BF123" i="5"/>
  <c r="BE123" i="5"/>
  <c r="BB68" i="5"/>
  <c r="V11" i="5"/>
  <c r="BC118" i="5"/>
  <c r="BH67" i="5"/>
  <c r="J26" i="5"/>
  <c r="AM133" i="5"/>
  <c r="S29" i="5"/>
  <c r="BE112" i="5"/>
  <c r="BC117" i="5"/>
  <c r="BH56" i="5"/>
  <c r="H26" i="5"/>
  <c r="AM132" i="5"/>
  <c r="BG101" i="5"/>
  <c r="BF101" i="5"/>
  <c r="BE101" i="5"/>
  <c r="Q29" i="5"/>
  <c r="BC116" i="5"/>
  <c r="F26" i="5"/>
  <c r="BH45" i="5"/>
  <c r="AM131" i="5"/>
  <c r="BH90" i="5"/>
  <c r="BG90" i="5"/>
  <c r="BF90" i="5"/>
  <c r="BE90" i="5"/>
  <c r="O29" i="5"/>
  <c r="AM130" i="5"/>
  <c r="M29" i="5"/>
  <c r="BG79" i="5"/>
  <c r="BF79" i="5"/>
  <c r="BE79" i="5"/>
  <c r="AM129" i="5"/>
  <c r="K29" i="5"/>
  <c r="BH68" i="5"/>
  <c r="BG68" i="5"/>
  <c r="BF68" i="5"/>
  <c r="BE68" i="5"/>
  <c r="AM22" i="5"/>
  <c r="BG24" i="5"/>
  <c r="T56" i="5"/>
  <c r="BA56" i="5" s="1"/>
  <c r="R84" i="5"/>
  <c r="H16" i="5" s="1"/>
  <c r="U87" i="5"/>
  <c r="Q17" i="5" s="1"/>
  <c r="U88" i="5"/>
  <c r="S17" i="5" s="1"/>
  <c r="T111" i="5"/>
  <c r="U112" i="5"/>
  <c r="W23" i="5" s="1"/>
  <c r="U113" i="5"/>
  <c r="Y23" i="5" s="1"/>
  <c r="U121" i="5"/>
  <c r="U122" i="5"/>
  <c r="S26" i="5" s="1"/>
  <c r="U123" i="5"/>
  <c r="W26" i="5" s="1"/>
  <c r="T139" i="5"/>
  <c r="U140" i="5"/>
  <c r="T147" i="5"/>
  <c r="Z32" i="5" s="1"/>
  <c r="T151" i="5"/>
  <c r="AL25" i="5"/>
  <c r="BB24" i="5"/>
  <c r="BE32" i="5"/>
  <c r="BC27" i="5"/>
  <c r="T59" i="5"/>
  <c r="Z8" i="5" s="1"/>
  <c r="BB6" i="5"/>
  <c r="AM25" i="5"/>
  <c r="AQ25" i="5" s="1"/>
  <c r="AZ27" i="5"/>
  <c r="BD27" i="5"/>
  <c r="AL31" i="5"/>
  <c r="BC30" i="5"/>
  <c r="BG30" i="5"/>
  <c r="BE33" i="5"/>
  <c r="U77" i="5"/>
  <c r="U110" i="5"/>
  <c r="T121" i="5"/>
  <c r="T122" i="5"/>
  <c r="T123" i="5"/>
  <c r="U138" i="5"/>
  <c r="U146" i="5"/>
  <c r="W32" i="5" s="1"/>
  <c r="U150" i="5"/>
  <c r="AN24" i="5"/>
  <c r="U91" i="5"/>
  <c r="Y17" i="5" s="1"/>
  <c r="U92" i="5"/>
  <c r="AA17" i="5" s="1"/>
  <c r="U103" i="5"/>
  <c r="AM103" i="5" s="1"/>
  <c r="U109" i="5"/>
  <c r="T144" i="5"/>
  <c r="R32" i="5" s="1"/>
  <c r="U145" i="5"/>
  <c r="U32" i="5" s="1"/>
  <c r="U149" i="5"/>
  <c r="U157" i="5"/>
  <c r="W35" i="5" s="1"/>
  <c r="AM21" i="5"/>
  <c r="AO24" i="5"/>
  <c r="U57" i="5"/>
  <c r="W8" i="5" s="1"/>
  <c r="T107" i="5"/>
  <c r="T143" i="5"/>
  <c r="P32" i="5" s="1"/>
  <c r="T155" i="5"/>
  <c r="R35" i="5" s="1"/>
  <c r="AL21" i="5"/>
  <c r="AL27" i="5"/>
  <c r="AM28" i="5"/>
  <c r="BF27" i="5"/>
  <c r="U48" i="5"/>
  <c r="AA5" i="5" s="1"/>
  <c r="T55" i="5"/>
  <c r="R8" i="5" s="1"/>
  <c r="T94" i="5"/>
  <c r="AP24" i="5"/>
  <c r="T76" i="5"/>
  <c r="T80" i="5"/>
  <c r="T136" i="5"/>
  <c r="Z29" i="5" s="1"/>
  <c r="AL29" i="5" s="1"/>
  <c r="U142" i="5"/>
  <c r="U154" i="5"/>
  <c r="AM24" i="5"/>
  <c r="AQ24" i="5" s="1"/>
  <c r="AM30" i="5"/>
  <c r="BA30" i="5"/>
  <c r="BH30" i="5" s="1"/>
  <c r="BE30" i="5"/>
  <c r="U54" i="5"/>
  <c r="Q8" i="5" s="1"/>
  <c r="U58" i="5"/>
  <c r="Y8" i="5" s="1"/>
  <c r="AM94" i="5"/>
  <c r="T96" i="5"/>
  <c r="BA96" i="5" s="1"/>
  <c r="U97" i="5"/>
  <c r="U98" i="5"/>
  <c r="T99" i="5"/>
  <c r="BA99" i="5" s="1"/>
  <c r="T100" i="5"/>
  <c r="BA100" i="5" s="1"/>
  <c r="T101" i="5"/>
  <c r="BA101" i="5" s="1"/>
  <c r="U105" i="5"/>
  <c r="U114" i="5"/>
  <c r="AA23" i="5" s="1"/>
  <c r="T152" i="5"/>
  <c r="L35" i="5" s="1"/>
  <c r="U153" i="5"/>
  <c r="R40" i="5"/>
  <c r="J4" i="5" s="1"/>
  <c r="S50" i="5"/>
  <c r="G7" i="5" s="1"/>
  <c r="R74" i="5"/>
  <c r="J13" i="5" s="1"/>
  <c r="S42" i="5"/>
  <c r="O4" i="5" s="1"/>
  <c r="BA3" i="5" s="1"/>
  <c r="R61" i="5"/>
  <c r="F10" i="5" s="1"/>
  <c r="S61" i="5"/>
  <c r="G10" i="5" s="1"/>
  <c r="S85" i="5"/>
  <c r="K16" i="5" s="1"/>
  <c r="S53" i="5"/>
  <c r="O7" i="5" s="1"/>
  <c r="N7" i="5"/>
  <c r="S41" i="5"/>
  <c r="M4" i="5" s="1"/>
  <c r="R62" i="5"/>
  <c r="H10" i="5" s="1"/>
  <c r="R73" i="5"/>
  <c r="H13" i="5" s="1"/>
  <c r="R83" i="5"/>
  <c r="F16" i="5" s="1"/>
  <c r="S72" i="5"/>
  <c r="G13" i="5" s="1"/>
  <c r="R72" i="5"/>
  <c r="F13" i="5" s="1"/>
  <c r="S51" i="5"/>
  <c r="K7" i="5" s="1"/>
  <c r="S39" i="5"/>
  <c r="T39" i="5" s="1"/>
  <c r="S63" i="5"/>
  <c r="M10" i="5" s="1"/>
  <c r="R63" i="5"/>
  <c r="L10" i="5" s="1"/>
  <c r="R51" i="5"/>
  <c r="J7" i="5" s="1"/>
  <c r="S83" i="5"/>
  <c r="S40" i="5"/>
  <c r="K4" i="5" s="1"/>
  <c r="S64" i="5"/>
  <c r="O10" i="5" s="1"/>
  <c r="R64" i="5"/>
  <c r="N10" i="5" s="1"/>
  <c r="S75" i="5"/>
  <c r="R75" i="5"/>
  <c r="N13" i="5" s="1"/>
  <c r="R41" i="5"/>
  <c r="L4" i="5" s="1"/>
  <c r="S73" i="5"/>
  <c r="I13" i="5" s="1"/>
  <c r="AO9" i="5"/>
  <c r="R85" i="5"/>
  <c r="J16" i="5" s="1"/>
  <c r="R50" i="5"/>
  <c r="F7" i="5" s="1"/>
  <c r="S74" i="5"/>
  <c r="S62" i="5"/>
  <c r="I10" i="5" s="1"/>
  <c r="AM9" i="5"/>
  <c r="S86" i="5"/>
  <c r="M16" i="5" s="1"/>
  <c r="R86" i="5"/>
  <c r="L16" i="5" s="1"/>
  <c r="S84" i="5"/>
  <c r="I16" i="5" s="1"/>
  <c r="R52" i="5"/>
  <c r="L7" i="5" s="1"/>
  <c r="S52" i="5"/>
  <c r="M7" i="5" s="1"/>
  <c r="AM6" i="5"/>
  <c r="AN12" i="5"/>
  <c r="AO12" i="5"/>
  <c r="AL6" i="5"/>
  <c r="AN31" i="5"/>
  <c r="BB32" i="5"/>
  <c r="T88" i="5"/>
  <c r="R17" i="5" s="1"/>
  <c r="T91" i="5"/>
  <c r="X17" i="5" s="1"/>
  <c r="BB15" i="5"/>
  <c r="BB35" i="5"/>
  <c r="U89" i="5"/>
  <c r="U90" i="5"/>
  <c r="W17" i="5" s="1"/>
  <c r="AM15" i="5"/>
  <c r="T89" i="5"/>
  <c r="BD88" i="5"/>
  <c r="T87" i="5"/>
  <c r="P17" i="5" s="1"/>
  <c r="T92" i="5"/>
  <c r="BH153" i="5" s="1"/>
  <c r="BD91" i="5"/>
  <c r="AM77" i="5"/>
  <c r="S14" i="5"/>
  <c r="BC79" i="5"/>
  <c r="V14" i="5"/>
  <c r="BB12" i="5"/>
  <c r="BA35" i="5"/>
  <c r="AN27" i="5"/>
  <c r="AP27" i="5" s="1"/>
  <c r="AN28" i="5"/>
  <c r="AP28" i="5" s="1"/>
  <c r="AN34" i="5"/>
  <c r="AN21" i="5"/>
  <c r="AP21" i="5" s="1"/>
  <c r="AM12" i="5"/>
  <c r="AL12" i="5"/>
  <c r="BA23" i="5"/>
  <c r="X13" i="5"/>
  <c r="BA32" i="5" s="1"/>
  <c r="Q14" i="5"/>
  <c r="T77" i="5"/>
  <c r="BC77" i="5" s="1"/>
  <c r="T81" i="5"/>
  <c r="BA81" i="5" s="1"/>
  <c r="AO15" i="5"/>
  <c r="BC76" i="5"/>
  <c r="P14" i="5"/>
  <c r="X14" i="5"/>
  <c r="BC80" i="5"/>
  <c r="U79" i="5"/>
  <c r="BE130" i="5" s="1"/>
  <c r="AN33" i="5"/>
  <c r="BC12" i="5"/>
  <c r="T78" i="5"/>
  <c r="BA78" i="5" s="1"/>
  <c r="U81" i="5"/>
  <c r="BF152" i="5" s="1"/>
  <c r="AO21" i="5"/>
  <c r="AQ21" i="5" s="1"/>
  <c r="AO30" i="5"/>
  <c r="AQ30" i="5" s="1"/>
  <c r="AO28" i="5"/>
  <c r="AQ28" i="5" s="1"/>
  <c r="AO27" i="5"/>
  <c r="AQ27" i="5" s="1"/>
  <c r="BB9" i="5"/>
  <c r="R11" i="5"/>
  <c r="AN15" i="5"/>
  <c r="U65" i="5"/>
  <c r="Q11" i="5" s="1"/>
  <c r="U66" i="5"/>
  <c r="BH107" i="5" s="1"/>
  <c r="U67" i="5"/>
  <c r="BG118" i="5" s="1"/>
  <c r="U68" i="5"/>
  <c r="W11" i="5" s="1"/>
  <c r="U69" i="5"/>
  <c r="AO69" i="5" s="1"/>
  <c r="U70" i="5"/>
  <c r="AA11" i="5" s="1"/>
  <c r="AZ23" i="5"/>
  <c r="AZ32" i="5"/>
  <c r="AZ35" i="5"/>
  <c r="BB3" i="5"/>
  <c r="BC3" i="5"/>
  <c r="U43" i="5"/>
  <c r="Q5" i="5" s="1"/>
  <c r="U47" i="5"/>
  <c r="Y5" i="5" s="1"/>
  <c r="U45" i="5"/>
  <c r="BF116" i="5" s="1"/>
  <c r="AM3" i="5"/>
  <c r="AL3" i="5"/>
  <c r="AN6" i="5"/>
  <c r="AN9" i="5"/>
  <c r="AL9" i="5"/>
  <c r="AN3" i="5"/>
  <c r="AL15" i="5"/>
  <c r="AL33" i="5"/>
  <c r="U158" i="5"/>
  <c r="Y35" i="5" s="1"/>
  <c r="AM33" i="5"/>
  <c r="AO33" i="5"/>
  <c r="AQ33" i="5" s="1"/>
  <c r="BK25" i="5"/>
  <c r="AH25" i="5"/>
  <c r="BF95" i="5"/>
  <c r="BG95" i="5"/>
  <c r="BH95" i="5"/>
  <c r="BE95" i="5"/>
  <c r="AM54" i="5"/>
  <c r="AO54" i="5"/>
  <c r="BA57" i="5"/>
  <c r="BB57" i="5"/>
  <c r="BC57" i="5"/>
  <c r="BD57" i="5"/>
  <c r="BE139" i="5"/>
  <c r="BF139" i="5"/>
  <c r="BG139" i="5"/>
  <c r="BH139" i="5"/>
  <c r="AM58" i="5"/>
  <c r="AO58" i="5"/>
  <c r="AO3" i="5"/>
  <c r="BC9" i="5"/>
  <c r="BH21" i="5"/>
  <c r="AL22" i="5"/>
  <c r="BH33" i="5"/>
  <c r="AO22" i="5"/>
  <c r="AQ22" i="5" s="1"/>
  <c r="AX23" i="5"/>
  <c r="AX32" i="5"/>
  <c r="BB23" i="5"/>
  <c r="BC15" i="5"/>
  <c r="D43" i="5"/>
  <c r="D42" i="5"/>
  <c r="BE127" i="5"/>
  <c r="BF127" i="5"/>
  <c r="BG127" i="5"/>
  <c r="AM46" i="5"/>
  <c r="AO46" i="5"/>
  <c r="BA54" i="5"/>
  <c r="BB54" i="5"/>
  <c r="BC54" i="5"/>
  <c r="BD54" i="5"/>
  <c r="BF106" i="5"/>
  <c r="BG106" i="5"/>
  <c r="BE106" i="5"/>
  <c r="AM55" i="5"/>
  <c r="AO55" i="5"/>
  <c r="BA58" i="5"/>
  <c r="BB58" i="5"/>
  <c r="BC58" i="5"/>
  <c r="BD58" i="5"/>
  <c r="BF150" i="5"/>
  <c r="BG150" i="5"/>
  <c r="BH150" i="5"/>
  <c r="BE150" i="5"/>
  <c r="AM59" i="5"/>
  <c r="AO59" i="5"/>
  <c r="BB78" i="5"/>
  <c r="BC78" i="5"/>
  <c r="AP30" i="5"/>
  <c r="AP31" i="5"/>
  <c r="BF138" i="5"/>
  <c r="BG138" i="5"/>
  <c r="AM47" i="5"/>
  <c r="BG117" i="5"/>
  <c r="BE117" i="5"/>
  <c r="BF117" i="5"/>
  <c r="AM56" i="5"/>
  <c r="AO56" i="5"/>
  <c r="BA59" i="5"/>
  <c r="BB59" i="5"/>
  <c r="BC59" i="5"/>
  <c r="BD59" i="5"/>
  <c r="Z14" i="5"/>
  <c r="AO6" i="5"/>
  <c r="BC11" i="5"/>
  <c r="BJ25" i="5"/>
  <c r="AX35" i="5"/>
  <c r="AO34" i="5"/>
  <c r="AQ34" i="5" s="1"/>
  <c r="BJ24" i="5"/>
  <c r="BK24" i="5"/>
  <c r="AR24" i="5"/>
  <c r="BF105" i="5"/>
  <c r="BG105" i="5"/>
  <c r="BE105" i="5"/>
  <c r="AM44" i="5"/>
  <c r="AO44" i="5"/>
  <c r="BF149" i="5"/>
  <c r="BG149" i="5"/>
  <c r="BE149" i="5"/>
  <c r="AM48" i="5"/>
  <c r="AO48" i="5"/>
  <c r="BH128" i="5"/>
  <c r="BE128" i="5"/>
  <c r="BF128" i="5"/>
  <c r="BG128" i="5"/>
  <c r="AM57" i="5"/>
  <c r="AO57" i="5"/>
  <c r="BF96" i="5"/>
  <c r="BG96" i="5"/>
  <c r="BH96" i="5"/>
  <c r="AO65" i="5"/>
  <c r="BE96" i="5"/>
  <c r="AM65" i="5"/>
  <c r="BE107" i="5"/>
  <c r="AM67" i="5"/>
  <c r="BH129" i="5"/>
  <c r="BE129" i="5"/>
  <c r="BH140" i="5"/>
  <c r="BG151" i="5"/>
  <c r="AM70" i="5"/>
  <c r="BA87" i="5"/>
  <c r="BB87" i="5"/>
  <c r="BC87" i="5"/>
  <c r="BF109" i="5"/>
  <c r="BG109" i="5"/>
  <c r="AM88" i="5"/>
  <c r="BH109" i="5"/>
  <c r="AO88" i="5"/>
  <c r="BE109" i="5"/>
  <c r="BA89" i="5"/>
  <c r="BB89" i="5"/>
  <c r="BC89" i="5"/>
  <c r="BH131" i="5"/>
  <c r="BE131" i="5"/>
  <c r="AM90" i="5"/>
  <c r="BF131" i="5"/>
  <c r="AO90" i="5"/>
  <c r="BG131" i="5"/>
  <c r="BB94" i="5"/>
  <c r="BC94" i="5"/>
  <c r="BD94" i="5"/>
  <c r="BB98" i="5"/>
  <c r="BC98" i="5"/>
  <c r="BD98" i="5"/>
  <c r="BB107" i="5"/>
  <c r="BC107" i="5"/>
  <c r="BD107" i="5"/>
  <c r="BA107" i="5"/>
  <c r="AO108" i="5"/>
  <c r="BH77" i="5"/>
  <c r="AM108" i="5"/>
  <c r="BB111" i="5"/>
  <c r="BC111" i="5"/>
  <c r="BD111" i="5"/>
  <c r="BA111" i="5"/>
  <c r="BH133" i="5"/>
  <c r="AO112" i="5"/>
  <c r="BE133" i="5"/>
  <c r="BF133" i="5"/>
  <c r="BG133" i="5"/>
  <c r="AM112" i="5"/>
  <c r="BE144" i="5"/>
  <c r="AO113" i="5"/>
  <c r="BF144" i="5"/>
  <c r="BG144" i="5"/>
  <c r="BH144" i="5"/>
  <c r="AM113" i="5"/>
  <c r="BF100" i="5"/>
  <c r="AM121" i="5"/>
  <c r="BG100" i="5"/>
  <c r="AO121" i="5"/>
  <c r="BH100" i="5"/>
  <c r="AM122" i="5"/>
  <c r="AO122" i="5"/>
  <c r="BE111" i="5"/>
  <c r="BH134" i="5"/>
  <c r="BE134" i="5"/>
  <c r="BF134" i="5"/>
  <c r="AM123" i="5"/>
  <c r="BG134" i="5"/>
  <c r="AO123" i="5"/>
  <c r="BA139" i="5"/>
  <c r="BB139" i="5"/>
  <c r="BC139" i="5"/>
  <c r="BD139" i="5"/>
  <c r="AM140" i="5"/>
  <c r="AO140" i="5"/>
  <c r="BA143" i="5"/>
  <c r="BB143" i="5"/>
  <c r="BC143" i="5"/>
  <c r="BD143" i="5"/>
  <c r="AM144" i="5"/>
  <c r="AO144" i="5"/>
  <c r="BE113" i="5"/>
  <c r="BA147" i="5"/>
  <c r="BB147" i="5"/>
  <c r="BC147" i="5"/>
  <c r="BD147" i="5"/>
  <c r="BB151" i="5"/>
  <c r="BC151" i="5"/>
  <c r="BD151" i="5"/>
  <c r="BA151" i="5"/>
  <c r="AO152" i="5"/>
  <c r="BH81" i="5"/>
  <c r="AM152" i="5"/>
  <c r="BF81" i="5"/>
  <c r="BB155" i="5"/>
  <c r="BC155" i="5"/>
  <c r="BD155" i="5"/>
  <c r="BA155" i="5"/>
  <c r="AO156" i="5"/>
  <c r="BG125" i="5"/>
  <c r="BH125" i="5"/>
  <c r="BE125" i="5"/>
  <c r="AM156" i="5"/>
  <c r="BF125" i="5"/>
  <c r="AX24" i="5"/>
  <c r="BF24" i="5"/>
  <c r="BG27" i="5"/>
  <c r="BH27" i="5" s="1"/>
  <c r="AL34" i="5"/>
  <c r="BG35" i="5"/>
  <c r="T43" i="5"/>
  <c r="T44" i="5"/>
  <c r="BH105" i="5" s="1"/>
  <c r="T45" i="5"/>
  <c r="T46" i="5"/>
  <c r="T47" i="5"/>
  <c r="T48" i="5"/>
  <c r="BA66" i="5"/>
  <c r="BA67" i="5"/>
  <c r="BA68" i="5"/>
  <c r="BA69" i="5"/>
  <c r="BA70" i="5"/>
  <c r="AO76" i="5"/>
  <c r="BB76" i="5"/>
  <c r="BF76" i="5"/>
  <c r="AO77" i="5"/>
  <c r="BB77" i="5"/>
  <c r="U80" i="5"/>
  <c r="BD80" i="5" s="1"/>
  <c r="U95" i="5"/>
  <c r="BD95" i="5" s="1"/>
  <c r="U99" i="5"/>
  <c r="BD99" i="5" s="1"/>
  <c r="BA91" i="5"/>
  <c r="BB91" i="5"/>
  <c r="BC91" i="5"/>
  <c r="BF153" i="5"/>
  <c r="BG153" i="5"/>
  <c r="AM92" i="5"/>
  <c r="AO92" i="5"/>
  <c r="BE153" i="5"/>
  <c r="BB95" i="5"/>
  <c r="BC95" i="5"/>
  <c r="BB99" i="5"/>
  <c r="BC99" i="5"/>
  <c r="AO105" i="5"/>
  <c r="AM105" i="5"/>
  <c r="BB108" i="5"/>
  <c r="BC108" i="5"/>
  <c r="BD108" i="5"/>
  <c r="BA108" i="5"/>
  <c r="AO109" i="5"/>
  <c r="BE88" i="5"/>
  <c r="BF88" i="5"/>
  <c r="AM109" i="5"/>
  <c r="BG88" i="5"/>
  <c r="BB112" i="5"/>
  <c r="BC112" i="5"/>
  <c r="BD112" i="5"/>
  <c r="BA112" i="5"/>
  <c r="BB113" i="5"/>
  <c r="BC113" i="5"/>
  <c r="BD113" i="5"/>
  <c r="BA113" i="5"/>
  <c r="BF155" i="5"/>
  <c r="AO114" i="5"/>
  <c r="BG155" i="5"/>
  <c r="BH155" i="5"/>
  <c r="BE155" i="5"/>
  <c r="AM114" i="5"/>
  <c r="BE145" i="5"/>
  <c r="BF145" i="5"/>
  <c r="BG145" i="5"/>
  <c r="AM124" i="5"/>
  <c r="BH145" i="5"/>
  <c r="AO124" i="5"/>
  <c r="BF156" i="5"/>
  <c r="BG156" i="5"/>
  <c r="BH156" i="5"/>
  <c r="AM125" i="5"/>
  <c r="BE156" i="5"/>
  <c r="AO125" i="5"/>
  <c r="BA140" i="5"/>
  <c r="BB140" i="5"/>
  <c r="BC140" i="5"/>
  <c r="BD140" i="5"/>
  <c r="AM141" i="5"/>
  <c r="AO141" i="5"/>
  <c r="BH80" i="5"/>
  <c r="BF80" i="5"/>
  <c r="BA144" i="5"/>
  <c r="BB144" i="5"/>
  <c r="BC144" i="5"/>
  <c r="BD144" i="5"/>
  <c r="AM145" i="5"/>
  <c r="BG124" i="5"/>
  <c r="AO145" i="5"/>
  <c r="BH124" i="5"/>
  <c r="BE124" i="5"/>
  <c r="BF124" i="5"/>
  <c r="AO149" i="5"/>
  <c r="AM149" i="5"/>
  <c r="BB152" i="5"/>
  <c r="BC152" i="5"/>
  <c r="BD152" i="5"/>
  <c r="BA152" i="5"/>
  <c r="AO153" i="5"/>
  <c r="BE92" i="5"/>
  <c r="BF92" i="5"/>
  <c r="AM153" i="5"/>
  <c r="BG92" i="5"/>
  <c r="BB156" i="5"/>
  <c r="BC156" i="5"/>
  <c r="BD156" i="5"/>
  <c r="BA156" i="5"/>
  <c r="AO157" i="5"/>
  <c r="BH136" i="5"/>
  <c r="BE136" i="5"/>
  <c r="BF136" i="5"/>
  <c r="AM157" i="5"/>
  <c r="BG136" i="5"/>
  <c r="BD65" i="5"/>
  <c r="AM76" i="5"/>
  <c r="BA76" i="5"/>
  <c r="BA77" i="5"/>
  <c r="U78" i="5"/>
  <c r="BD78" i="5" s="1"/>
  <c r="T86" i="5"/>
  <c r="U96" i="5"/>
  <c r="AM97" i="5"/>
  <c r="U100" i="5"/>
  <c r="BD100" i="5" s="1"/>
  <c r="U102" i="5"/>
  <c r="BF97" i="5"/>
  <c r="BG97" i="5"/>
  <c r="BH97" i="5"/>
  <c r="BF108" i="5"/>
  <c r="BG108" i="5"/>
  <c r="BH108" i="5"/>
  <c r="BE108" i="5"/>
  <c r="BB79" i="5"/>
  <c r="BG152" i="5"/>
  <c r="BF98" i="5"/>
  <c r="AM87" i="5"/>
  <c r="BG98" i="5"/>
  <c r="AO87" i="5"/>
  <c r="BH98" i="5"/>
  <c r="BC88" i="5"/>
  <c r="BG120" i="5"/>
  <c r="BH120" i="5"/>
  <c r="AM89" i="5"/>
  <c r="BE120" i="5"/>
  <c r="AO89" i="5"/>
  <c r="BF120" i="5"/>
  <c r="BA90" i="5"/>
  <c r="BB90" i="5"/>
  <c r="BC90" i="5"/>
  <c r="BB96" i="5"/>
  <c r="BC96" i="5"/>
  <c r="BD96" i="5"/>
  <c r="BB100" i="5"/>
  <c r="BC100" i="5"/>
  <c r="BH132" i="5"/>
  <c r="BF112" i="5"/>
  <c r="BE132" i="5"/>
  <c r="BG112" i="5"/>
  <c r="AO101" i="5"/>
  <c r="BF132" i="5"/>
  <c r="BH112" i="5"/>
  <c r="BG132" i="5"/>
  <c r="BB102" i="5"/>
  <c r="BC102" i="5"/>
  <c r="BD102" i="5"/>
  <c r="BF154" i="5"/>
  <c r="BF114" i="5"/>
  <c r="BG154" i="5"/>
  <c r="BG114" i="5"/>
  <c r="AO103" i="5"/>
  <c r="BH154" i="5"/>
  <c r="BH114" i="5"/>
  <c r="BE154" i="5"/>
  <c r="BB105" i="5"/>
  <c r="BC105" i="5"/>
  <c r="BD105" i="5"/>
  <c r="BA105" i="5"/>
  <c r="AO106" i="5"/>
  <c r="AM106" i="5"/>
  <c r="BB109" i="5"/>
  <c r="BC109" i="5"/>
  <c r="BD109" i="5"/>
  <c r="BA109" i="5"/>
  <c r="AO110" i="5"/>
  <c r="BF99" i="5"/>
  <c r="BG99" i="5"/>
  <c r="AM110" i="5"/>
  <c r="BH99" i="5"/>
  <c r="BB114" i="5"/>
  <c r="BC114" i="5"/>
  <c r="BD114" i="5"/>
  <c r="BA114" i="5"/>
  <c r="BD127" i="5"/>
  <c r="BA127" i="5"/>
  <c r="BB127" i="5"/>
  <c r="BC127" i="5"/>
  <c r="BD128" i="5"/>
  <c r="BA128" i="5"/>
  <c r="BB128" i="5"/>
  <c r="BC128" i="5"/>
  <c r="BD129" i="5"/>
  <c r="BA129" i="5"/>
  <c r="BB129" i="5"/>
  <c r="BC129" i="5"/>
  <c r="BD130" i="5"/>
  <c r="BA130" i="5"/>
  <c r="BH79" i="5"/>
  <c r="BB130" i="5"/>
  <c r="BC130" i="5"/>
  <c r="BD131" i="5"/>
  <c r="BA131" i="5"/>
  <c r="BB131" i="5"/>
  <c r="BC131" i="5"/>
  <c r="BD132" i="5"/>
  <c r="BA132" i="5"/>
  <c r="BB132" i="5"/>
  <c r="BC132" i="5"/>
  <c r="BH101" i="5"/>
  <c r="BD133" i="5"/>
  <c r="BA133" i="5"/>
  <c r="BB133" i="5"/>
  <c r="BC133" i="5"/>
  <c r="BD134" i="5"/>
  <c r="BA134" i="5"/>
  <c r="BH123" i="5"/>
  <c r="BB134" i="5"/>
  <c r="BC134" i="5"/>
  <c r="BD135" i="5"/>
  <c r="BA135" i="5"/>
  <c r="BB135" i="5"/>
  <c r="BC135" i="5"/>
  <c r="BD136" i="5"/>
  <c r="BA136" i="5"/>
  <c r="BB136" i="5"/>
  <c r="BC136" i="5"/>
  <c r="AM138" i="5"/>
  <c r="AO138" i="5"/>
  <c r="BA141" i="5"/>
  <c r="BB141" i="5"/>
  <c r="BC141" i="5"/>
  <c r="BD141" i="5"/>
  <c r="AM142" i="5"/>
  <c r="AO142" i="5"/>
  <c r="BE91" i="5"/>
  <c r="BF91" i="5"/>
  <c r="BG91" i="5"/>
  <c r="BA145" i="5"/>
  <c r="BB145" i="5"/>
  <c r="BC145" i="5"/>
  <c r="BD145" i="5"/>
  <c r="AM146" i="5"/>
  <c r="BH135" i="5"/>
  <c r="AO146" i="5"/>
  <c r="BE135" i="5"/>
  <c r="BF135" i="5"/>
  <c r="BG135" i="5"/>
  <c r="BB149" i="5"/>
  <c r="BC149" i="5"/>
  <c r="BD149" i="5"/>
  <c r="BA149" i="5"/>
  <c r="AO150" i="5"/>
  <c r="AM150" i="5"/>
  <c r="BB153" i="5"/>
  <c r="BC153" i="5"/>
  <c r="BD153" i="5"/>
  <c r="BA153" i="5"/>
  <c r="AO154" i="5"/>
  <c r="BF103" i="5"/>
  <c r="BG103" i="5"/>
  <c r="AM154" i="5"/>
  <c r="BH103" i="5"/>
  <c r="BB157" i="5"/>
  <c r="BC157" i="5"/>
  <c r="BD157" i="5"/>
  <c r="BA157" i="5"/>
  <c r="AO158" i="5"/>
  <c r="BE147" i="5"/>
  <c r="BF147" i="5"/>
  <c r="BG147" i="5"/>
  <c r="AM158" i="5"/>
  <c r="BH147" i="5"/>
  <c r="D40" i="5"/>
  <c r="BC66" i="5"/>
  <c r="BC67" i="5"/>
  <c r="BC68" i="5"/>
  <c r="BC69" i="5"/>
  <c r="BC70" i="5"/>
  <c r="BD76" i="5"/>
  <c r="BD77" i="5"/>
  <c r="BA79" i="5"/>
  <c r="BE98" i="5"/>
  <c r="BB80" i="5"/>
  <c r="BE142" i="5"/>
  <c r="BF142" i="5"/>
  <c r="AM91" i="5"/>
  <c r="BG142" i="5"/>
  <c r="AO91" i="5"/>
  <c r="BH142" i="5"/>
  <c r="BA92" i="5"/>
  <c r="BB97" i="5"/>
  <c r="BC97" i="5"/>
  <c r="BD97" i="5"/>
  <c r="AO98" i="5"/>
  <c r="BE87" i="5"/>
  <c r="BF87" i="5"/>
  <c r="BG87" i="5"/>
  <c r="BB101" i="5"/>
  <c r="BC101" i="5"/>
  <c r="BD101" i="5"/>
  <c r="BB103" i="5"/>
  <c r="BC103" i="5"/>
  <c r="BD103" i="5"/>
  <c r="BB106" i="5"/>
  <c r="BC106" i="5"/>
  <c r="BD106" i="5"/>
  <c r="BA106" i="5"/>
  <c r="AO107" i="5"/>
  <c r="AM107" i="5"/>
  <c r="BB110" i="5"/>
  <c r="BC110" i="5"/>
  <c r="BD110" i="5"/>
  <c r="BA110" i="5"/>
  <c r="BG122" i="5"/>
  <c r="AO111" i="5"/>
  <c r="BH122" i="5"/>
  <c r="BE122" i="5"/>
  <c r="BF122" i="5"/>
  <c r="AM111" i="5"/>
  <c r="AM116" i="5"/>
  <c r="AO116" i="5"/>
  <c r="AM117" i="5"/>
  <c r="AO117" i="5"/>
  <c r="AM118" i="5"/>
  <c r="AO118" i="5"/>
  <c r="BH78" i="5"/>
  <c r="AM119" i="5"/>
  <c r="AO119" i="5"/>
  <c r="BF78" i="5"/>
  <c r="BE89" i="5"/>
  <c r="AM120" i="5"/>
  <c r="BF89" i="5"/>
  <c r="AO120" i="5"/>
  <c r="BG89" i="5"/>
  <c r="BA138" i="5"/>
  <c r="BB138" i="5"/>
  <c r="BC138" i="5"/>
  <c r="BD138" i="5"/>
  <c r="BD148" i="5" s="1"/>
  <c r="AM139" i="5"/>
  <c r="AO139" i="5"/>
  <c r="BA142" i="5"/>
  <c r="BB142" i="5"/>
  <c r="BC142" i="5"/>
  <c r="BD142" i="5"/>
  <c r="AM143" i="5"/>
  <c r="AO143" i="5"/>
  <c r="BF102" i="5"/>
  <c r="BG102" i="5"/>
  <c r="BH102" i="5"/>
  <c r="BA146" i="5"/>
  <c r="BB146" i="5"/>
  <c r="BC146" i="5"/>
  <c r="BD146" i="5"/>
  <c r="BF158" i="5"/>
  <c r="AM147" i="5"/>
  <c r="BG158" i="5"/>
  <c r="AO147" i="5"/>
  <c r="BH158" i="5"/>
  <c r="BE158" i="5"/>
  <c r="BB150" i="5"/>
  <c r="BC150" i="5"/>
  <c r="BD150" i="5"/>
  <c r="BA150" i="5"/>
  <c r="AO151" i="5"/>
  <c r="AM151" i="5"/>
  <c r="BB154" i="5"/>
  <c r="BC154" i="5"/>
  <c r="BD154" i="5"/>
  <c r="BA154" i="5"/>
  <c r="AO155" i="5"/>
  <c r="AM155" i="5"/>
  <c r="BE114" i="5"/>
  <c r="BB158" i="5"/>
  <c r="BC158" i="5"/>
  <c r="BD158" i="5"/>
  <c r="BA158" i="5"/>
  <c r="AN25" i="5"/>
  <c r="AP25" i="5" s="1"/>
  <c r="BE26" i="5"/>
  <c r="BH26" i="5" s="1"/>
  <c r="BA80" i="5"/>
  <c r="BD87" i="5"/>
  <c r="BD89" i="5"/>
  <c r="BB116" i="5"/>
  <c r="BB117" i="5"/>
  <c r="BB118" i="5"/>
  <c r="BB119" i="5"/>
  <c r="BB120" i="5"/>
  <c r="BB121" i="5"/>
  <c r="BB122" i="5"/>
  <c r="BB123" i="5"/>
  <c r="BB124" i="5"/>
  <c r="BB125" i="5"/>
  <c r="BH146" i="5"/>
  <c r="BE157" i="5"/>
  <c r="BA116" i="5"/>
  <c r="BA117" i="5"/>
  <c r="BA118" i="5"/>
  <c r="BA119" i="5"/>
  <c r="BA120" i="5"/>
  <c r="BA121" i="5"/>
  <c r="BA122" i="5"/>
  <c r="BA123" i="5"/>
  <c r="BA124" i="5"/>
  <c r="BA125" i="5"/>
  <c r="AO127" i="5"/>
  <c r="AO128" i="5"/>
  <c r="AO129" i="5"/>
  <c r="AO130" i="5"/>
  <c r="AO131" i="5"/>
  <c r="AO132" i="5"/>
  <c r="AO133" i="5"/>
  <c r="AO134" i="5"/>
  <c r="AO135" i="5"/>
  <c r="AO136" i="5"/>
  <c r="BG146" i="5"/>
  <c r="BH157" i="5"/>
  <c r="BD116" i="5"/>
  <c r="BD117" i="5"/>
  <c r="BD118" i="5"/>
  <c r="BD119" i="5"/>
  <c r="BD120" i="5"/>
  <c r="BD121" i="5"/>
  <c r="BD122" i="5"/>
  <c r="BD123" i="5"/>
  <c r="BD124" i="5"/>
  <c r="BD125" i="5"/>
  <c r="AM135" i="5"/>
  <c r="AM136" i="5"/>
  <c r="BF146" i="5"/>
  <c r="BG157" i="5"/>
  <c r="T84" i="5" l="1"/>
  <c r="H17" i="5" s="1"/>
  <c r="BA8" i="5"/>
  <c r="BF140" i="5"/>
  <c r="BC56" i="5"/>
  <c r="BH117" i="5"/>
  <c r="BD56" i="5"/>
  <c r="BE140" i="5"/>
  <c r="BH118" i="5"/>
  <c r="BB56" i="5"/>
  <c r="BG94" i="5"/>
  <c r="BH94" i="5"/>
  <c r="AM68" i="5"/>
  <c r="BD55" i="5"/>
  <c r="BF94" i="5"/>
  <c r="P11" i="5"/>
  <c r="Y11" i="5"/>
  <c r="AO68" i="5"/>
  <c r="BC55" i="5"/>
  <c r="AN22" i="5"/>
  <c r="BF130" i="5"/>
  <c r="BD69" i="5"/>
  <c r="BA65" i="5"/>
  <c r="AM69" i="5"/>
  <c r="BG129" i="5"/>
  <c r="BB55" i="5"/>
  <c r="BH106" i="5"/>
  <c r="AO31" i="5"/>
  <c r="AQ31" i="5" s="1"/>
  <c r="BG140" i="5"/>
  <c r="BC65" i="5"/>
  <c r="BD68" i="5"/>
  <c r="BF129" i="5"/>
  <c r="BA55" i="5"/>
  <c r="BH32" i="5"/>
  <c r="BI31" i="5" s="1"/>
  <c r="AO47" i="5"/>
  <c r="AM45" i="5"/>
  <c r="J23" i="5"/>
  <c r="AL23" i="5" s="1"/>
  <c r="BH66" i="5"/>
  <c r="H32" i="5"/>
  <c r="AL32" i="5" s="1"/>
  <c r="BH58" i="5"/>
  <c r="BG44" i="5"/>
  <c r="BF44" i="5"/>
  <c r="BE44" i="5"/>
  <c r="G23" i="5"/>
  <c r="BH44" i="5"/>
  <c r="BE103" i="5"/>
  <c r="Q35" i="5"/>
  <c r="BH88" i="5"/>
  <c r="O23" i="5"/>
  <c r="BF47" i="5"/>
  <c r="BE47" i="5"/>
  <c r="G32" i="5"/>
  <c r="BH47" i="5"/>
  <c r="BG47" i="5"/>
  <c r="BH91" i="5"/>
  <c r="O32" i="5"/>
  <c r="BC123" i="5"/>
  <c r="V26" i="5"/>
  <c r="BA14" i="5"/>
  <c r="BC122" i="5"/>
  <c r="BC126" i="5" s="1"/>
  <c r="R26" i="5"/>
  <c r="BE100" i="5"/>
  <c r="Q26" i="5"/>
  <c r="AM26" i="5" s="1"/>
  <c r="AQ26" i="5" s="1"/>
  <c r="AJ25" i="5" s="1"/>
  <c r="BE138" i="5"/>
  <c r="R14" i="5"/>
  <c r="BD90" i="5"/>
  <c r="BC121" i="5"/>
  <c r="P26" i="5"/>
  <c r="AL26" i="5" s="1"/>
  <c r="AP26" i="5" s="1"/>
  <c r="AI25" i="5" s="1"/>
  <c r="AN26" i="5"/>
  <c r="AO43" i="5"/>
  <c r="BH87" i="5"/>
  <c r="AM98" i="5"/>
  <c r="Q23" i="5"/>
  <c r="BE99" i="5"/>
  <c r="BH70" i="5"/>
  <c r="J35" i="5"/>
  <c r="AL35" i="5" s="1"/>
  <c r="AM29" i="5"/>
  <c r="BA17" i="5"/>
  <c r="AM43" i="5"/>
  <c r="AM35" i="5"/>
  <c r="BH92" i="5"/>
  <c r="O35" i="5"/>
  <c r="AO97" i="5"/>
  <c r="BH76" i="5"/>
  <c r="BG76" i="5"/>
  <c r="BE76" i="5"/>
  <c r="BH48" i="5"/>
  <c r="BG48" i="5"/>
  <c r="BF48" i="5"/>
  <c r="G35" i="5"/>
  <c r="BC17" i="5" s="1"/>
  <c r="BA148" i="5"/>
  <c r="BE94" i="5"/>
  <c r="BH43" i="5"/>
  <c r="BA94" i="5"/>
  <c r="BA104" i="5" s="1"/>
  <c r="BG59" i="5"/>
  <c r="BF59" i="5"/>
  <c r="BE59" i="5"/>
  <c r="I35" i="5"/>
  <c r="BH59" i="5"/>
  <c r="BH69" i="5"/>
  <c r="BG69" i="5"/>
  <c r="BF69" i="5"/>
  <c r="BE69" i="5"/>
  <c r="K32" i="5"/>
  <c r="AX5" i="5"/>
  <c r="AZ5" i="5"/>
  <c r="AX11" i="5"/>
  <c r="U74" i="5"/>
  <c r="BG63" i="5" s="1"/>
  <c r="AX17" i="5"/>
  <c r="U42" i="5"/>
  <c r="O5" i="5" s="1"/>
  <c r="T42" i="5"/>
  <c r="BC42" i="5" s="1"/>
  <c r="AO13" i="5"/>
  <c r="AY5" i="5"/>
  <c r="U61" i="5"/>
  <c r="G11" i="5" s="1"/>
  <c r="AX9" i="5"/>
  <c r="T61" i="5"/>
  <c r="U85" i="5"/>
  <c r="K17" i="5" s="1"/>
  <c r="BA11" i="5"/>
  <c r="T53" i="5"/>
  <c r="N8" i="5" s="1"/>
  <c r="U53" i="5"/>
  <c r="O8" i="5" s="1"/>
  <c r="BA6" i="5"/>
  <c r="AO7" i="5"/>
  <c r="AY9" i="5"/>
  <c r="AZ9" i="5"/>
  <c r="U73" i="5"/>
  <c r="BG52" i="5" s="1"/>
  <c r="U72" i="5"/>
  <c r="BE41" i="5" s="1"/>
  <c r="T72" i="5"/>
  <c r="BC72" i="5" s="1"/>
  <c r="AX12" i="5"/>
  <c r="AM7" i="5"/>
  <c r="U75" i="5"/>
  <c r="BG86" i="5" s="1"/>
  <c r="AZ14" i="5"/>
  <c r="AZ3" i="5"/>
  <c r="I4" i="5"/>
  <c r="AX8" i="5" s="1"/>
  <c r="U39" i="5"/>
  <c r="U63" i="5"/>
  <c r="BF74" i="5" s="1"/>
  <c r="T63" i="5"/>
  <c r="L11" i="5" s="1"/>
  <c r="AP12" i="5"/>
  <c r="U51" i="5"/>
  <c r="K8" i="5" s="1"/>
  <c r="AY6" i="5"/>
  <c r="AY11" i="5"/>
  <c r="T51" i="5"/>
  <c r="J8" i="5" s="1"/>
  <c r="U83" i="5"/>
  <c r="G16" i="5"/>
  <c r="AN4" i="5" s="1"/>
  <c r="T83" i="5"/>
  <c r="BA83" i="5" s="1"/>
  <c r="AY3" i="5"/>
  <c r="T40" i="5"/>
  <c r="J5" i="5" s="1"/>
  <c r="U40" i="5"/>
  <c r="K5" i="5" s="1"/>
  <c r="BA9" i="5"/>
  <c r="U64" i="5"/>
  <c r="BF85" i="5" s="1"/>
  <c r="AL10" i="5"/>
  <c r="T64" i="5"/>
  <c r="N11" i="5" s="1"/>
  <c r="AZ17" i="5"/>
  <c r="T75" i="5"/>
  <c r="N14" i="5" s="1"/>
  <c r="O13" i="5"/>
  <c r="AN16" i="5" s="1"/>
  <c r="AQ15" i="5"/>
  <c r="U41" i="5"/>
  <c r="M5" i="5" s="1"/>
  <c r="T41" i="5"/>
  <c r="L5" i="5" s="1"/>
  <c r="AX14" i="5"/>
  <c r="T73" i="5"/>
  <c r="T85" i="5"/>
  <c r="J17" i="5" s="1"/>
  <c r="AQ9" i="5"/>
  <c r="AL16" i="5"/>
  <c r="AZ15" i="5"/>
  <c r="AO4" i="5"/>
  <c r="T50" i="5"/>
  <c r="F8" i="5" s="1"/>
  <c r="AX6" i="5"/>
  <c r="AL7" i="5"/>
  <c r="U50" i="5"/>
  <c r="BG39" i="5" s="1"/>
  <c r="AQ6" i="5"/>
  <c r="K13" i="5"/>
  <c r="AN10" i="5" s="1"/>
  <c r="T74" i="5"/>
  <c r="AM10" i="5"/>
  <c r="AY8" i="5"/>
  <c r="U62" i="5"/>
  <c r="BE51" i="5" s="1"/>
  <c r="T62" i="5"/>
  <c r="BA62" i="5" s="1"/>
  <c r="AP6" i="5"/>
  <c r="BA15" i="5"/>
  <c r="AQ12" i="5"/>
  <c r="U86" i="5"/>
  <c r="BH75" i="5" s="1"/>
  <c r="AP3" i="5"/>
  <c r="U84" i="5"/>
  <c r="BG53" i="5" s="1"/>
  <c r="AZ6" i="5"/>
  <c r="U52" i="5"/>
  <c r="M8" i="5" s="1"/>
  <c r="T52" i="5"/>
  <c r="L8" i="5" s="1"/>
  <c r="AN13" i="5"/>
  <c r="BB92" i="5"/>
  <c r="BC92" i="5"/>
  <c r="BA88" i="5"/>
  <c r="BB88" i="5"/>
  <c r="AP22" i="5"/>
  <c r="AG22" i="5" s="1"/>
  <c r="Z17" i="5"/>
  <c r="BD92" i="5"/>
  <c r="AP15" i="5"/>
  <c r="BB84" i="5"/>
  <c r="BG130" i="5"/>
  <c r="BH152" i="5"/>
  <c r="BD79" i="5"/>
  <c r="AP34" i="5"/>
  <c r="BC81" i="5"/>
  <c r="BD81" i="5"/>
  <c r="AO79" i="5"/>
  <c r="BH130" i="5"/>
  <c r="BE152" i="5"/>
  <c r="BB81" i="5"/>
  <c r="AO81" i="5"/>
  <c r="AP33" i="5"/>
  <c r="AM81" i="5"/>
  <c r="AA14" i="5"/>
  <c r="AN35" i="5" s="1"/>
  <c r="AP35" i="5" s="1"/>
  <c r="AI34" i="5" s="1"/>
  <c r="AM79" i="5"/>
  <c r="W14" i="5"/>
  <c r="AN29" i="5" s="1"/>
  <c r="AP29" i="5" s="1"/>
  <c r="AI28" i="5" s="1"/>
  <c r="BB72" i="5"/>
  <c r="BD67" i="5"/>
  <c r="BE118" i="5"/>
  <c r="BF118" i="5"/>
  <c r="AO67" i="5"/>
  <c r="BH151" i="5"/>
  <c r="AO66" i="5"/>
  <c r="BF107" i="5"/>
  <c r="BE151" i="5"/>
  <c r="AM66" i="5"/>
  <c r="BG107" i="5"/>
  <c r="BD70" i="5"/>
  <c r="BD66" i="5"/>
  <c r="BH104" i="5"/>
  <c r="AO70" i="5"/>
  <c r="BF151" i="5"/>
  <c r="BF159" i="5" s="1"/>
  <c r="S11" i="5"/>
  <c r="AN23" i="5" s="1"/>
  <c r="AO42" i="5"/>
  <c r="BF83" i="5"/>
  <c r="AO10" i="5"/>
  <c r="AO45" i="5"/>
  <c r="BG116" i="5"/>
  <c r="AQ3" i="5"/>
  <c r="BE116" i="5"/>
  <c r="AL4" i="5"/>
  <c r="AP9" i="5"/>
  <c r="AR25" i="5"/>
  <c r="AV24" i="5" s="1"/>
  <c r="AG25" i="5"/>
  <c r="BK31" i="5"/>
  <c r="AH31" i="5"/>
  <c r="BJ31" i="5"/>
  <c r="BJ34" i="5"/>
  <c r="BK34" i="5"/>
  <c r="AH34" i="5"/>
  <c r="BE143" i="5"/>
  <c r="BF113" i="5"/>
  <c r="BF143" i="5"/>
  <c r="BG113" i="5"/>
  <c r="AO102" i="5"/>
  <c r="BG143" i="5"/>
  <c r="BH113" i="5"/>
  <c r="BH143" i="5"/>
  <c r="AM102" i="5"/>
  <c r="BA86" i="5"/>
  <c r="BB86" i="5"/>
  <c r="BC86" i="5"/>
  <c r="L17" i="5"/>
  <c r="BD45" i="5"/>
  <c r="BA45" i="5"/>
  <c r="BB45" i="5"/>
  <c r="BC45" i="5"/>
  <c r="AR34" i="5"/>
  <c r="AV33" i="5" s="1"/>
  <c r="AG34" i="5"/>
  <c r="AR31" i="5"/>
  <c r="AV30" i="5" s="1"/>
  <c r="AG31" i="5"/>
  <c r="BJ27" i="5"/>
  <c r="BK27" i="5"/>
  <c r="AR27" i="5"/>
  <c r="BK21" i="5"/>
  <c r="BJ21" i="5"/>
  <c r="AR21" i="5"/>
  <c r="BA73" i="5"/>
  <c r="BA126" i="5"/>
  <c r="BB126" i="5"/>
  <c r="BB148" i="5"/>
  <c r="BA159" i="5"/>
  <c r="BC137" i="5"/>
  <c r="BD115" i="5"/>
  <c r="BD104" i="5"/>
  <c r="BE137" i="5"/>
  <c r="BH23" i="5"/>
  <c r="BI22" i="5" s="1"/>
  <c r="AO96" i="5"/>
  <c r="BF65" i="5"/>
  <c r="BG65" i="5"/>
  <c r="BH65" i="5"/>
  <c r="AM96" i="5"/>
  <c r="BE65" i="5"/>
  <c r="AO95" i="5"/>
  <c r="AM95" i="5"/>
  <c r="BE54" i="5"/>
  <c r="BF54" i="5"/>
  <c r="BG54" i="5"/>
  <c r="BH54" i="5"/>
  <c r="BD46" i="5"/>
  <c r="BA46" i="5"/>
  <c r="BB46" i="5"/>
  <c r="BC46" i="5"/>
  <c r="V5" i="5"/>
  <c r="AO29" i="5" s="1"/>
  <c r="AQ29" i="5" s="1"/>
  <c r="AJ28" i="5" s="1"/>
  <c r="BJ22" i="5"/>
  <c r="AR22" i="5"/>
  <c r="AH22" i="5"/>
  <c r="BK22" i="5"/>
  <c r="BK33" i="5"/>
  <c r="AR33" i="5"/>
  <c r="BJ33" i="5"/>
  <c r="AG28" i="5"/>
  <c r="AR28" i="5"/>
  <c r="AV27" i="5" s="1"/>
  <c r="D45" i="5"/>
  <c r="D44" i="5"/>
  <c r="BJ30" i="5"/>
  <c r="BK30" i="5"/>
  <c r="AR30" i="5"/>
  <c r="AZ8" i="5"/>
  <c r="AY12" i="5"/>
  <c r="BC148" i="5"/>
  <c r="BB159" i="5"/>
  <c r="BD137" i="5"/>
  <c r="BA115" i="5"/>
  <c r="BH24" i="5"/>
  <c r="BI25" i="5" s="1"/>
  <c r="BE104" i="5"/>
  <c r="BF137" i="5"/>
  <c r="AL13" i="5"/>
  <c r="BF110" i="5"/>
  <c r="BG110" i="5"/>
  <c r="AO99" i="5"/>
  <c r="BH110" i="5"/>
  <c r="BE110" i="5"/>
  <c r="AM99" i="5"/>
  <c r="BD47" i="5"/>
  <c r="BA47" i="5"/>
  <c r="BB47" i="5"/>
  <c r="BC47" i="5"/>
  <c r="X5" i="5"/>
  <c r="AO32" i="5" s="1"/>
  <c r="BD43" i="5"/>
  <c r="BA43" i="5"/>
  <c r="BB43" i="5"/>
  <c r="BC43" i="5"/>
  <c r="P5" i="5"/>
  <c r="BJ28" i="5"/>
  <c r="BK28" i="5"/>
  <c r="AH28" i="5"/>
  <c r="BA39" i="5"/>
  <c r="BB39" i="5"/>
  <c r="BC39" i="5"/>
  <c r="H5" i="5"/>
  <c r="BD126" i="5"/>
  <c r="BC159" i="5"/>
  <c r="BA137" i="5"/>
  <c r="BB115" i="5"/>
  <c r="AD22" i="5" s="1"/>
  <c r="BB104" i="5"/>
  <c r="BG159" i="5"/>
  <c r="BE115" i="5"/>
  <c r="BH35" i="5"/>
  <c r="BF104" i="5"/>
  <c r="BG137" i="5"/>
  <c r="AO16" i="5"/>
  <c r="BG121" i="5"/>
  <c r="BF111" i="5"/>
  <c r="BH121" i="5"/>
  <c r="BG111" i="5"/>
  <c r="AO100" i="5"/>
  <c r="BE121" i="5"/>
  <c r="BH111" i="5"/>
  <c r="BF121" i="5"/>
  <c r="AM100" i="5"/>
  <c r="BG119" i="5"/>
  <c r="BG126" i="5" s="1"/>
  <c r="BH119" i="5"/>
  <c r="BE119" i="5"/>
  <c r="BE126" i="5" s="1"/>
  <c r="BF119" i="5"/>
  <c r="AO78" i="5"/>
  <c r="AM78" i="5"/>
  <c r="BE141" i="5"/>
  <c r="BE148" i="5" s="1"/>
  <c r="BF141" i="5"/>
  <c r="BG141" i="5"/>
  <c r="BG148" i="5" s="1"/>
  <c r="BH141" i="5"/>
  <c r="AO80" i="5"/>
  <c r="AM80" i="5"/>
  <c r="Y14" i="5"/>
  <c r="AN32" i="5" s="1"/>
  <c r="AP32" i="5" s="1"/>
  <c r="BD48" i="5"/>
  <c r="BA48" i="5"/>
  <c r="BB48" i="5"/>
  <c r="BC48" i="5"/>
  <c r="Z5" i="5"/>
  <c r="AO35" i="5" s="1"/>
  <c r="AQ35" i="5" s="1"/>
  <c r="AJ34" i="5" s="1"/>
  <c r="BD44" i="5"/>
  <c r="BA44" i="5"/>
  <c r="BB44" i="5"/>
  <c r="BC44" i="5"/>
  <c r="R5" i="5"/>
  <c r="AU24" i="5"/>
  <c r="AW25" i="5"/>
  <c r="BD159" i="5"/>
  <c r="BB137" i="5"/>
  <c r="BC115" i="5"/>
  <c r="BC104" i="5"/>
  <c r="BH149" i="5"/>
  <c r="BH138" i="5"/>
  <c r="BG104" i="5"/>
  <c r="BH127" i="5"/>
  <c r="BH137" i="5" s="1"/>
  <c r="BI34" i="5"/>
  <c r="BH116" i="5"/>
  <c r="BA84" i="5" l="1"/>
  <c r="BC84" i="5"/>
  <c r="BE159" i="5"/>
  <c r="AO23" i="5"/>
  <c r="BI104" i="5"/>
  <c r="BF51" i="5"/>
  <c r="AP23" i="5"/>
  <c r="AI22" i="5" s="1"/>
  <c r="BF148" i="5"/>
  <c r="AE25" i="5"/>
  <c r="BH115" i="5"/>
  <c r="AQ32" i="5"/>
  <c r="AJ31" i="5" s="1"/>
  <c r="BH126" i="5"/>
  <c r="I11" i="5"/>
  <c r="BG115" i="5"/>
  <c r="AM32" i="5"/>
  <c r="AX29" i="5"/>
  <c r="BH29" i="5" s="1"/>
  <c r="BI28" i="5" s="1"/>
  <c r="BB17" i="5"/>
  <c r="AM23" i="5"/>
  <c r="AQ23" i="5" s="1"/>
  <c r="BE84" i="5"/>
  <c r="BC50" i="5"/>
  <c r="BH40" i="5"/>
  <c r="AM42" i="5"/>
  <c r="AM74" i="5"/>
  <c r="K14" i="5"/>
  <c r="AN11" i="5" s="1"/>
  <c r="BH63" i="5"/>
  <c r="BF63" i="5"/>
  <c r="AO74" i="5"/>
  <c r="BE63" i="5"/>
  <c r="BD74" i="5"/>
  <c r="AM52" i="5"/>
  <c r="AO52" i="5"/>
  <c r="BH83" i="5"/>
  <c r="BG83" i="5"/>
  <c r="BE83" i="5"/>
  <c r="BH17" i="5"/>
  <c r="N5" i="5"/>
  <c r="AO17" i="5" s="1"/>
  <c r="BA42" i="5"/>
  <c r="BD42" i="5"/>
  <c r="BB42" i="5"/>
  <c r="BE40" i="5"/>
  <c r="BF40" i="5"/>
  <c r="AM61" i="5"/>
  <c r="AO61" i="5"/>
  <c r="BG40" i="5"/>
  <c r="BC61" i="5"/>
  <c r="BA61" i="5"/>
  <c r="F11" i="5"/>
  <c r="BB61" i="5"/>
  <c r="BD61" i="5"/>
  <c r="AM85" i="5"/>
  <c r="BF64" i="5"/>
  <c r="BE64" i="5"/>
  <c r="BG64" i="5"/>
  <c r="AO85" i="5"/>
  <c r="BF84" i="5"/>
  <c r="AM53" i="5"/>
  <c r="BA53" i="5"/>
  <c r="BC53" i="5"/>
  <c r="BB53" i="5"/>
  <c r="BH84" i="5"/>
  <c r="AO53" i="5"/>
  <c r="BD53" i="5"/>
  <c r="BG84" i="5"/>
  <c r="BA41" i="5"/>
  <c r="BB41" i="5"/>
  <c r="BC41" i="5"/>
  <c r="BE72" i="5"/>
  <c r="BH14" i="5"/>
  <c r="BH9" i="5"/>
  <c r="AQ7" i="5"/>
  <c r="AH7" i="5" s="1"/>
  <c r="BE52" i="5"/>
  <c r="AO73" i="5"/>
  <c r="BF52" i="5"/>
  <c r="I14" i="5"/>
  <c r="AM73" i="5"/>
  <c r="BD73" i="5"/>
  <c r="AM75" i="5"/>
  <c r="BE86" i="5"/>
  <c r="AO75" i="5"/>
  <c r="BA12" i="5"/>
  <c r="O14" i="5"/>
  <c r="BF86" i="5"/>
  <c r="BE61" i="5"/>
  <c r="AM72" i="5"/>
  <c r="BA72" i="5"/>
  <c r="G14" i="5"/>
  <c r="BF41" i="5"/>
  <c r="AO72" i="5"/>
  <c r="BH41" i="5"/>
  <c r="F14" i="5"/>
  <c r="BD72" i="5"/>
  <c r="BG41" i="5"/>
  <c r="O11" i="5"/>
  <c r="BF62" i="5"/>
  <c r="BF75" i="5"/>
  <c r="H11" i="5"/>
  <c r="AL11" i="5" s="1"/>
  <c r="BG74" i="5"/>
  <c r="AP10" i="5"/>
  <c r="AG10" i="5" s="1"/>
  <c r="BF73" i="5"/>
  <c r="AM40" i="5"/>
  <c r="BF61" i="5"/>
  <c r="BJ6" i="5"/>
  <c r="AN7" i="5"/>
  <c r="AP7" i="5" s="1"/>
  <c r="AG7" i="5" s="1"/>
  <c r="AM4" i="5"/>
  <c r="AQ4" i="5" s="1"/>
  <c r="AH4" i="5" s="1"/>
  <c r="AX3" i="5"/>
  <c r="BH3" i="5" s="1"/>
  <c r="BH8" i="5"/>
  <c r="I5" i="5"/>
  <c r="AO39" i="5"/>
  <c r="BE50" i="5"/>
  <c r="BD39" i="5"/>
  <c r="BG50" i="5"/>
  <c r="BF50" i="5"/>
  <c r="BH50" i="5"/>
  <c r="AM39" i="5"/>
  <c r="AM63" i="5"/>
  <c r="AO63" i="5"/>
  <c r="AR12" i="5"/>
  <c r="BE74" i="5"/>
  <c r="M11" i="5"/>
  <c r="BK12" i="5"/>
  <c r="BH74" i="5"/>
  <c r="BA63" i="5"/>
  <c r="BD63" i="5"/>
  <c r="BC63" i="5"/>
  <c r="BB63" i="5"/>
  <c r="BG62" i="5"/>
  <c r="BA51" i="5"/>
  <c r="BD51" i="5"/>
  <c r="BE62" i="5"/>
  <c r="BH62" i="5"/>
  <c r="AO51" i="5"/>
  <c r="AM51" i="5"/>
  <c r="BB51" i="5"/>
  <c r="BC51" i="5"/>
  <c r="BC83" i="5"/>
  <c r="F17" i="5"/>
  <c r="BB83" i="5"/>
  <c r="BF42" i="5"/>
  <c r="AO83" i="5"/>
  <c r="AM83" i="5"/>
  <c r="BE42" i="5"/>
  <c r="G17" i="5"/>
  <c r="BG42" i="5"/>
  <c r="AX15" i="5"/>
  <c r="BH15" i="5" s="1"/>
  <c r="BA5" i="5"/>
  <c r="BH5" i="5" s="1"/>
  <c r="BD83" i="5"/>
  <c r="BH42" i="5"/>
  <c r="AM16" i="5"/>
  <c r="AQ16" i="5" s="1"/>
  <c r="AP16" i="5"/>
  <c r="AG16" i="5" s="1"/>
  <c r="AO40" i="5"/>
  <c r="BB40" i="5"/>
  <c r="BH61" i="5"/>
  <c r="BC40" i="5"/>
  <c r="BD40" i="5"/>
  <c r="BG61" i="5"/>
  <c r="BA40" i="5"/>
  <c r="BG85" i="5"/>
  <c r="BJ9" i="5"/>
  <c r="AO64" i="5"/>
  <c r="BD64" i="5"/>
  <c r="BH85" i="5"/>
  <c r="BE85" i="5"/>
  <c r="AM64" i="5"/>
  <c r="BA64" i="5"/>
  <c r="BB64" i="5"/>
  <c r="BC64" i="5"/>
  <c r="AQ10" i="5"/>
  <c r="AH10" i="5" s="1"/>
  <c r="BH86" i="5"/>
  <c r="BD75" i="5"/>
  <c r="BA75" i="5"/>
  <c r="BB75" i="5"/>
  <c r="BC75" i="5"/>
  <c r="BJ15" i="5"/>
  <c r="AM41" i="5"/>
  <c r="BH72" i="5"/>
  <c r="BD41" i="5"/>
  <c r="BF72" i="5"/>
  <c r="BG72" i="5"/>
  <c r="AO41" i="5"/>
  <c r="BB73" i="5"/>
  <c r="BC73" i="5"/>
  <c r="BH52" i="5"/>
  <c r="H14" i="5"/>
  <c r="BA85" i="5"/>
  <c r="BA93" i="5" s="1"/>
  <c r="BB85" i="5"/>
  <c r="BC85" i="5"/>
  <c r="AR15" i="5"/>
  <c r="BD85" i="5"/>
  <c r="BH64" i="5"/>
  <c r="BB50" i="5"/>
  <c r="AL8" i="5"/>
  <c r="BH6" i="5"/>
  <c r="BA50" i="5"/>
  <c r="BH39" i="5"/>
  <c r="G8" i="5"/>
  <c r="AM8" i="5" s="1"/>
  <c r="AM50" i="5"/>
  <c r="BK3" i="5"/>
  <c r="BD50" i="5"/>
  <c r="AR6" i="5"/>
  <c r="AO50" i="5"/>
  <c r="BE39" i="5"/>
  <c r="BF39" i="5"/>
  <c r="BK6" i="5"/>
  <c r="AP4" i="5"/>
  <c r="AG4" i="5" s="1"/>
  <c r="AM13" i="5"/>
  <c r="AQ13" i="5" s="1"/>
  <c r="AH13" i="5" s="1"/>
  <c r="AZ11" i="5"/>
  <c r="BH11" i="5" s="1"/>
  <c r="AZ12" i="5"/>
  <c r="BH12" i="5" s="1"/>
  <c r="BA74" i="5"/>
  <c r="BC74" i="5"/>
  <c r="J14" i="5"/>
  <c r="AO11" i="5" s="1"/>
  <c r="BB74" i="5"/>
  <c r="BG51" i="5"/>
  <c r="BD62" i="5"/>
  <c r="AM62" i="5"/>
  <c r="AO62" i="5"/>
  <c r="BB62" i="5"/>
  <c r="BH51" i="5"/>
  <c r="BC62" i="5"/>
  <c r="BE75" i="5"/>
  <c r="BG75" i="5"/>
  <c r="BJ12" i="5"/>
  <c r="BD86" i="5"/>
  <c r="M17" i="5"/>
  <c r="AM86" i="5"/>
  <c r="AO86" i="5"/>
  <c r="BK15" i="5"/>
  <c r="AO14" i="5"/>
  <c r="BF53" i="5"/>
  <c r="BH53" i="5"/>
  <c r="BE53" i="5"/>
  <c r="AO84" i="5"/>
  <c r="I17" i="5"/>
  <c r="BD84" i="5"/>
  <c r="AM84" i="5"/>
  <c r="BE73" i="5"/>
  <c r="AP13" i="5"/>
  <c r="AG13" i="5" s="1"/>
  <c r="BD52" i="5"/>
  <c r="BH73" i="5"/>
  <c r="BG73" i="5"/>
  <c r="BB52" i="5"/>
  <c r="BC52" i="5"/>
  <c r="BA52" i="5"/>
  <c r="BH148" i="5"/>
  <c r="AF31" i="5" s="1"/>
  <c r="BF126" i="5"/>
  <c r="AD25" i="5" s="1"/>
  <c r="BH159" i="5"/>
  <c r="BI159" i="5" s="1"/>
  <c r="AB34" i="5" s="1"/>
  <c r="AD28" i="5"/>
  <c r="AR3" i="5"/>
  <c r="BJ3" i="5"/>
  <c r="AR9" i="5"/>
  <c r="BK9" i="5"/>
  <c r="AC31" i="5"/>
  <c r="BI137" i="5"/>
  <c r="AB28" i="5" s="1"/>
  <c r="AC28" i="5"/>
  <c r="AC34" i="5"/>
  <c r="AE22" i="5"/>
  <c r="AD34" i="5"/>
  <c r="AW28" i="5"/>
  <c r="AY25" i="5" s="1"/>
  <c r="AC25" i="5"/>
  <c r="AF25" i="5"/>
  <c r="AF28" i="5"/>
  <c r="AE28" i="5"/>
  <c r="AU27" i="5"/>
  <c r="AI31" i="5"/>
  <c r="AW31" i="5"/>
  <c r="AU30" i="5"/>
  <c r="BI115" i="5"/>
  <c r="AB22" i="5" s="1"/>
  <c r="AC22" i="5"/>
  <c r="AF34" i="5"/>
  <c r="AF22" i="5"/>
  <c r="AW34" i="5"/>
  <c r="AL5" i="5"/>
  <c r="D47" i="5"/>
  <c r="D48" i="5" s="1"/>
  <c r="D46" i="5"/>
  <c r="AE34" i="5"/>
  <c r="AE31" i="5"/>
  <c r="AD31" i="5"/>
  <c r="AU33" i="5"/>
  <c r="BC49" i="5" l="1"/>
  <c r="AN17" i="5"/>
  <c r="BI126" i="5"/>
  <c r="AB25" i="5" s="1"/>
  <c r="BF82" i="5"/>
  <c r="AJ22" i="5"/>
  <c r="AW22" i="5"/>
  <c r="BA82" i="5"/>
  <c r="BG49" i="5"/>
  <c r="AE4" i="5" s="1"/>
  <c r="BA71" i="5"/>
  <c r="BF93" i="5"/>
  <c r="AO8" i="5"/>
  <c r="AQ8" i="5" s="1"/>
  <c r="AJ7" i="5" s="1"/>
  <c r="BE71" i="5"/>
  <c r="BA49" i="5"/>
  <c r="BE82" i="5"/>
  <c r="BE93" i="5"/>
  <c r="AC16" i="5" s="1"/>
  <c r="BI16" i="5"/>
  <c r="BE49" i="5"/>
  <c r="BB93" i="5"/>
  <c r="BH93" i="5"/>
  <c r="BG93" i="5"/>
  <c r="BH82" i="5"/>
  <c r="BI13" i="5"/>
  <c r="BG82" i="5"/>
  <c r="BB49" i="5"/>
  <c r="BI10" i="5"/>
  <c r="AL14" i="5"/>
  <c r="AN5" i="5"/>
  <c r="AP5" i="5" s="1"/>
  <c r="BF71" i="5"/>
  <c r="AM14" i="5"/>
  <c r="AQ14" i="5" s="1"/>
  <c r="AJ13" i="5" s="1"/>
  <c r="AO5" i="5"/>
  <c r="BD82" i="5"/>
  <c r="BF60" i="5"/>
  <c r="AM11" i="5"/>
  <c r="AQ11" i="5" s="1"/>
  <c r="AJ10" i="5" s="1"/>
  <c r="BC60" i="5"/>
  <c r="AN8" i="5"/>
  <c r="AP8" i="5" s="1"/>
  <c r="AI7" i="5" s="1"/>
  <c r="BC93" i="5"/>
  <c r="AP11" i="5"/>
  <c r="AI10" i="5" s="1"/>
  <c r="BH60" i="5"/>
  <c r="BG60" i="5"/>
  <c r="BA60" i="5"/>
  <c r="BB60" i="5"/>
  <c r="BG71" i="5"/>
  <c r="BI4" i="5"/>
  <c r="BE60" i="5"/>
  <c r="BH71" i="5"/>
  <c r="BD49" i="5"/>
  <c r="BI7" i="5"/>
  <c r="AM5" i="5"/>
  <c r="AN14" i="5"/>
  <c r="AL17" i="5"/>
  <c r="AP17" i="5" s="1"/>
  <c r="AI16" i="5" s="1"/>
  <c r="BD93" i="5"/>
  <c r="BF49" i="5"/>
  <c r="BH49" i="5"/>
  <c r="BJ16" i="5"/>
  <c r="BK10" i="5"/>
  <c r="BD71" i="5"/>
  <c r="BC71" i="5"/>
  <c r="BB71" i="5"/>
  <c r="BJ10" i="5"/>
  <c r="AR10" i="5"/>
  <c r="BC82" i="5"/>
  <c r="BB82" i="5"/>
  <c r="BK16" i="5"/>
  <c r="AH16" i="5"/>
  <c r="AR16" i="5"/>
  <c r="AR4" i="5"/>
  <c r="AR7" i="5"/>
  <c r="BK4" i="5"/>
  <c r="BK7" i="5"/>
  <c r="BJ7" i="5"/>
  <c r="BD60" i="5"/>
  <c r="BJ4" i="5"/>
  <c r="AM17" i="5"/>
  <c r="AQ17" i="5" s="1"/>
  <c r="AJ16" i="5" s="1"/>
  <c r="BJ13" i="5"/>
  <c r="AR13" i="5"/>
  <c r="BK13" i="5"/>
  <c r="BI148" i="5"/>
  <c r="AB31" i="5" s="1"/>
  <c r="AZ25" i="5"/>
  <c r="BA25" i="5" s="1"/>
  <c r="AY34" i="5"/>
  <c r="AY31" i="5"/>
  <c r="AY28" i="5"/>
  <c r="AZ28" i="5" s="1"/>
  <c r="AD4" i="5" l="1"/>
  <c r="AE16" i="5"/>
  <c r="AD16" i="5"/>
  <c r="AC10" i="5"/>
  <c r="AC13" i="5"/>
  <c r="AC4" i="5"/>
  <c r="AE13" i="5"/>
  <c r="BI93" i="5"/>
  <c r="AB16" i="5" s="1"/>
  <c r="AC7" i="5"/>
  <c r="AE7" i="5"/>
  <c r="AF13" i="5"/>
  <c r="AP14" i="5"/>
  <c r="AI13" i="5" s="1"/>
  <c r="AF4" i="5"/>
  <c r="AD10" i="5"/>
  <c r="BI82" i="5"/>
  <c r="AB13" i="5" s="1"/>
  <c r="AQ5" i="5"/>
  <c r="AJ4" i="5" s="1"/>
  <c r="AD7" i="5"/>
  <c r="AF10" i="5"/>
  <c r="AE10" i="5"/>
  <c r="BI60" i="5"/>
  <c r="AB7" i="5" s="1"/>
  <c r="BI49" i="5"/>
  <c r="AB4" i="5" s="1"/>
  <c r="AF16" i="5"/>
  <c r="AW10" i="5"/>
  <c r="BI71" i="5"/>
  <c r="AB10" i="5" s="1"/>
  <c r="AD13" i="5"/>
  <c r="AF7" i="5"/>
  <c r="AW7" i="5"/>
  <c r="AZ34" i="5" s="1"/>
  <c r="AW16" i="5"/>
  <c r="AY16" i="5" s="1"/>
  <c r="AZ16" i="5" s="1"/>
  <c r="AI4" i="5"/>
  <c r="AW13" i="5" l="1"/>
  <c r="AW4" i="5"/>
  <c r="BB25" i="5" s="1"/>
  <c r="BC25" i="5" s="1"/>
  <c r="BD25" i="5" s="1"/>
  <c r="BE25" i="5" s="1"/>
  <c r="BF25" i="5" s="1"/>
  <c r="BG25" i="5" s="1"/>
  <c r="BH25" i="5" s="1"/>
  <c r="AS24" i="5" s="1"/>
  <c r="AK25" i="5" s="1"/>
  <c r="BA34" i="5"/>
  <c r="BB34" i="5" s="1"/>
  <c r="BC34" i="5" s="1"/>
  <c r="BD34" i="5" s="1"/>
  <c r="BE34" i="5" s="1"/>
  <c r="BF34" i="5" s="1"/>
  <c r="BG34" i="5" s="1"/>
  <c r="BH34" i="5" s="1"/>
  <c r="AS33" i="5" s="1"/>
  <c r="AK34" i="5" s="1"/>
  <c r="AY13" i="5"/>
  <c r="AZ13" i="5" s="1"/>
  <c r="BA13" i="5" s="1"/>
  <c r="AY7" i="5"/>
  <c r="AZ7" i="5" s="1"/>
  <c r="BA7" i="5" s="1"/>
  <c r="BB7" i="5" s="1"/>
  <c r="BC7" i="5" s="1"/>
  <c r="AY10" i="5"/>
  <c r="AZ10" i="5" s="1"/>
  <c r="BA10" i="5" s="1"/>
  <c r="BB10" i="5" s="1"/>
  <c r="BC10" i="5" l="1"/>
  <c r="BD10" i="5" s="1"/>
  <c r="AK10" i="5" s="1"/>
  <c r="BA28" i="5"/>
  <c r="BB28" i="5" s="1"/>
  <c r="BC28" i="5" s="1"/>
  <c r="BD28" i="5" s="1"/>
  <c r="BE28" i="5" s="1"/>
  <c r="BF28" i="5" s="1"/>
  <c r="BG28" i="5" s="1"/>
  <c r="BH28" i="5" s="1"/>
  <c r="AS27" i="5" s="1"/>
  <c r="AK28" i="5" s="1"/>
  <c r="BB13" i="5"/>
  <c r="BC13" i="5" s="1"/>
  <c r="BD13" i="5" s="1"/>
  <c r="AK13" i="5" s="1"/>
  <c r="AY22" i="5"/>
  <c r="AZ22" i="5" s="1"/>
  <c r="BA22" i="5" s="1"/>
  <c r="BB22" i="5" s="1"/>
  <c r="BC22" i="5" s="1"/>
  <c r="BD22" i="5" s="1"/>
  <c r="AK22" i="5" s="1"/>
  <c r="BA16" i="5"/>
  <c r="BB16" i="5" s="1"/>
  <c r="BC16" i="5" s="1"/>
  <c r="BD16" i="5" s="1"/>
  <c r="AK16" i="5" s="1"/>
  <c r="AZ31" i="5"/>
  <c r="BA31" i="5" s="1"/>
  <c r="BB31" i="5" s="1"/>
  <c r="BC31" i="5" s="1"/>
  <c r="BD31" i="5" s="1"/>
  <c r="BE31" i="5" s="1"/>
  <c r="BF31" i="5" s="1"/>
  <c r="BG31" i="5" s="1"/>
  <c r="BH31" i="5" s="1"/>
  <c r="AS30" i="5" s="1"/>
  <c r="AK31" i="5" s="1"/>
  <c r="AY4" i="5"/>
  <c r="AZ4" i="5" s="1"/>
  <c r="BA4" i="5" s="1"/>
  <c r="BB4" i="5" s="1"/>
  <c r="BC4" i="5" s="1"/>
  <c r="BD4" i="5" s="1"/>
  <c r="AK4" i="5" s="1"/>
  <c r="BD7" i="5"/>
  <c r="AK7" i="5" s="1"/>
</calcChain>
</file>

<file path=xl/sharedStrings.xml><?xml version="1.0" encoding="utf-8"?>
<sst xmlns="http://schemas.openxmlformats.org/spreadsheetml/2006/main" count="986" uniqueCount="89">
  <si>
    <t>Jugend</t>
  </si>
  <si>
    <t>Spiele</t>
  </si>
  <si>
    <t>gew 3:0/3:1</t>
  </si>
  <si>
    <t>gew 3:2</t>
  </si>
  <si>
    <t>verl 2:3</t>
  </si>
  <si>
    <t>verl 1:3/0:3</t>
  </si>
  <si>
    <t>Sätze</t>
  </si>
  <si>
    <t>Punkte</t>
  </si>
  <si>
    <t>Platz</t>
  </si>
  <si>
    <t>Gesamt Heim</t>
  </si>
  <si>
    <t>Gesamt Ausw.</t>
  </si>
  <si>
    <t>Gesamt</t>
  </si>
  <si>
    <t>Differenz</t>
  </si>
  <si>
    <t>Spiel1</t>
  </si>
  <si>
    <t>Spiel2</t>
  </si>
  <si>
    <t>Spiel3</t>
  </si>
  <si>
    <t>Spiel4</t>
  </si>
  <si>
    <t>Spiel5</t>
  </si>
  <si>
    <t>Spiel6</t>
  </si>
  <si>
    <t>Siege H/A</t>
  </si>
  <si>
    <t>Siege</t>
  </si>
  <si>
    <t>Quotient</t>
  </si>
  <si>
    <t>***</t>
  </si>
  <si>
    <t>gew.Spiele Heim</t>
  </si>
  <si>
    <t>Bälle</t>
  </si>
  <si>
    <t>gew.Spiele Ausw.</t>
  </si>
  <si>
    <t>Datum</t>
  </si>
  <si>
    <t>Verlgt auf</t>
  </si>
  <si>
    <t>Heim</t>
  </si>
  <si>
    <t>Gegner</t>
  </si>
  <si>
    <t>1.Satz</t>
  </si>
  <si>
    <t>2.Satz</t>
  </si>
  <si>
    <t>3.Satz</t>
  </si>
  <si>
    <t>4.Satz</t>
  </si>
  <si>
    <t>5.Satz</t>
  </si>
  <si>
    <t>Satz</t>
  </si>
  <si>
    <t>Spiel</t>
  </si>
  <si>
    <t>Bemerkungen</t>
  </si>
  <si>
    <t>Heimspiele</t>
  </si>
  <si>
    <t>Auswärtsspiele</t>
  </si>
  <si>
    <t>Satz1</t>
  </si>
  <si>
    <t>Satz2</t>
  </si>
  <si>
    <t>Satz3</t>
  </si>
  <si>
    <t>Satz4</t>
  </si>
  <si>
    <t>Satz5</t>
  </si>
  <si>
    <t>g3</t>
  </si>
  <si>
    <t>g2</t>
  </si>
  <si>
    <t>v1</t>
  </si>
  <si>
    <t>v0</t>
  </si>
  <si>
    <t>SV Miesau</t>
  </si>
  <si>
    <t>TV Otterberg</t>
  </si>
  <si>
    <t>Mixed B</t>
  </si>
  <si>
    <t>Niederkirchen/Roßbach</t>
  </si>
  <si>
    <t>Rodenbach/Weilerbach</t>
  </si>
  <si>
    <t>TSG Trippstadt</t>
  </si>
  <si>
    <t>Feuerball KL</t>
  </si>
  <si>
    <t>Damen</t>
  </si>
  <si>
    <t>TV Rodenbach US</t>
  </si>
  <si>
    <t xml:space="preserve">Erlenbach/Morlautern </t>
  </si>
  <si>
    <t>Herren B</t>
  </si>
  <si>
    <t>Mixed A</t>
  </si>
  <si>
    <t>SV Miesenbach</t>
  </si>
  <si>
    <t>TSV Hütschenhausen</t>
  </si>
  <si>
    <t>VBC Kaiserslautern</t>
  </si>
  <si>
    <t>Erlenbach/Morlautern</t>
  </si>
  <si>
    <t>Herren A</t>
  </si>
  <si>
    <t>TuS Kriegsfeld</t>
  </si>
  <si>
    <t>VC Feuerball Kaiserslautern</t>
  </si>
  <si>
    <t>Pokal</t>
  </si>
  <si>
    <t>M</t>
  </si>
  <si>
    <t>J</t>
  </si>
  <si>
    <t>H</t>
  </si>
  <si>
    <t>D</t>
  </si>
  <si>
    <t>VBC Altenglan</t>
  </si>
  <si>
    <t>Hütschenhausen</t>
  </si>
  <si>
    <t>VBC KL</t>
  </si>
  <si>
    <t>Kriegsfeld</t>
  </si>
  <si>
    <t>Miesau</t>
  </si>
  <si>
    <t>Miesenbach</t>
  </si>
  <si>
    <t>Otterberg</t>
  </si>
  <si>
    <t>Rodenbach US</t>
  </si>
  <si>
    <t>Trippstadt</t>
  </si>
  <si>
    <t>TV Rodenbach US I</t>
  </si>
  <si>
    <t>TV Rodenbach US II</t>
  </si>
  <si>
    <t>TV Rodenbach US III</t>
  </si>
  <si>
    <t>TSG Trppstadt</t>
  </si>
  <si>
    <t xml:space="preserve">TV Rodenbach US </t>
  </si>
  <si>
    <t>TSV Hütschenhausen II</t>
  </si>
  <si>
    <t>TSV Hütschenhausen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</si>
</sst>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rgb="FF00B0F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50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8">
    <xf numFmtId="0" fontId="0" fillId="0" borderId="0" xfId="0"/>
    <xf numFmtId="0" fontId="1" fillId="0" borderId="0" xfId="1" applyAlignment="1">
      <alignment horizontal="center" textRotation="90"/>
    </xf>
    <xf numFmtId="164" fontId="1" fillId="0" borderId="0" xfId="1" applyNumberFormat="1" applyAlignment="1">
      <alignment horizontal="center" textRotation="90"/>
    </xf>
    <xf numFmtId="0" fontId="2" fillId="0" borderId="0" xfId="1" applyFont="1" applyAlignment="1">
      <alignment horizontal="center" textRotation="90"/>
    </xf>
    <xf numFmtId="0" fontId="3" fillId="0" borderId="0" xfId="1" applyFont="1" applyAlignment="1">
      <alignment horizontal="center" textRotation="90"/>
    </xf>
    <xf numFmtId="0" fontId="4" fillId="0" borderId="0" xfId="1" applyFont="1" applyAlignment="1">
      <alignment horizontal="center" textRotation="90"/>
    </xf>
    <xf numFmtId="0" fontId="5" fillId="0" borderId="0" xfId="1" applyFont="1" applyAlignment="1">
      <alignment horizontal="center" textRotation="90"/>
    </xf>
    <xf numFmtId="0" fontId="6" fillId="0" borderId="0" xfId="1" applyFont="1" applyAlignment="1">
      <alignment horizontal="center" textRotation="90"/>
    </xf>
    <xf numFmtId="0" fontId="1" fillId="0" borderId="0" xfId="1"/>
    <xf numFmtId="0" fontId="3" fillId="0" borderId="1" xfId="0" applyFont="1" applyBorder="1" applyAlignment="1">
      <alignment horizontal="center" textRotation="90"/>
    </xf>
    <xf numFmtId="0" fontId="0" fillId="0" borderId="6" xfId="1" applyFont="1" applyBorder="1" applyAlignment="1">
      <alignment horizontal="center" textRotation="90"/>
    </xf>
    <xf numFmtId="0" fontId="7" fillId="4" borderId="10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 textRotation="90"/>
    </xf>
    <xf numFmtId="0" fontId="1" fillId="2" borderId="0" xfId="1" applyFill="1" applyAlignment="1">
      <alignment horizontal="center" textRotation="90"/>
    </xf>
    <xf numFmtId="0" fontId="1" fillId="6" borderId="0" xfId="1" applyFill="1" applyAlignment="1">
      <alignment horizontal="center" textRotation="90"/>
    </xf>
    <xf numFmtId="0" fontId="1" fillId="2" borderId="0" xfId="1" applyFill="1"/>
    <xf numFmtId="0" fontId="8" fillId="2" borderId="0" xfId="1" applyFont="1" applyFill="1"/>
    <xf numFmtId="0" fontId="1" fillId="0" borderId="0" xfId="1" applyAlignment="1">
      <alignment horizontal="center"/>
    </xf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/>
    </xf>
    <xf numFmtId="1" fontId="9" fillId="8" borderId="12" xfId="1" applyNumberFormat="1" applyFont="1" applyFill="1" applyBorder="1"/>
    <xf numFmtId="1" fontId="9" fillId="8" borderId="13" xfId="1" applyNumberFormat="1" applyFont="1" applyFill="1" applyBorder="1"/>
    <xf numFmtId="1" fontId="1" fillId="2" borderId="12" xfId="1" applyNumberFormat="1" applyFill="1" applyBorder="1"/>
    <xf numFmtId="1" fontId="1" fillId="2" borderId="14" xfId="1" applyNumberFormat="1" applyFill="1" applyBorder="1"/>
    <xf numFmtId="1" fontId="1" fillId="8" borderId="15" xfId="1" applyNumberFormat="1" applyFill="1" applyBorder="1"/>
    <xf numFmtId="1" fontId="1" fillId="8" borderId="16" xfId="1" applyNumberFormat="1" applyFill="1" applyBorder="1"/>
    <xf numFmtId="1" fontId="1" fillId="2" borderId="13" xfId="1" applyNumberFormat="1" applyFill="1" applyBorder="1"/>
    <xf numFmtId="1" fontId="1" fillId="8" borderId="14" xfId="1" applyNumberFormat="1" applyFill="1" applyBorder="1"/>
    <xf numFmtId="1" fontId="1" fillId="9" borderId="15" xfId="1" applyNumberFormat="1" applyFill="1" applyBorder="1"/>
    <xf numFmtId="1" fontId="1" fillId="9" borderId="14" xfId="1" applyNumberFormat="1" applyFill="1" applyBorder="1"/>
    <xf numFmtId="1" fontId="1" fillId="0" borderId="15" xfId="1" applyNumberFormat="1" applyBorder="1"/>
    <xf numFmtId="1" fontId="1" fillId="0" borderId="6" xfId="1" applyNumberFormat="1" applyBorder="1"/>
    <xf numFmtId="1" fontId="1" fillId="9" borderId="6" xfId="1" applyNumberFormat="1" applyFill="1" applyBorder="1"/>
    <xf numFmtId="1" fontId="5" fillId="2" borderId="6" xfId="1" applyNumberFormat="1" applyFont="1" applyFill="1" applyBorder="1"/>
    <xf numFmtId="1" fontId="5" fillId="2" borderId="17" xfId="1" applyNumberFormat="1" applyFont="1" applyFill="1" applyBorder="1"/>
    <xf numFmtId="1" fontId="5" fillId="2" borderId="14" xfId="1" applyNumberFormat="1" applyFont="1" applyFill="1" applyBorder="1"/>
    <xf numFmtId="1" fontId="1" fillId="3" borderId="12" xfId="1" applyNumberFormat="1" applyFill="1" applyBorder="1"/>
    <xf numFmtId="0" fontId="1" fillId="3" borderId="17" xfId="1" applyFill="1" applyBorder="1"/>
    <xf numFmtId="165" fontId="8" fillId="4" borderId="18" xfId="1" applyNumberFormat="1" applyFont="1" applyFill="1" applyBorder="1"/>
    <xf numFmtId="0" fontId="1" fillId="5" borderId="19" xfId="1" applyFill="1" applyBorder="1" applyAlignment="1">
      <alignment horizontal="center" vertical="center"/>
    </xf>
    <xf numFmtId="0" fontId="5" fillId="2" borderId="0" xfId="1" applyFont="1" applyFill="1"/>
    <xf numFmtId="0" fontId="1" fillId="10" borderId="0" xfId="1" applyFill="1"/>
    <xf numFmtId="0" fontId="1" fillId="6" borderId="0" xfId="1" applyFill="1"/>
    <xf numFmtId="1" fontId="9" fillId="8" borderId="21" xfId="1" applyNumberFormat="1" applyFont="1" applyFill="1" applyBorder="1"/>
    <xf numFmtId="1" fontId="9" fillId="8" borderId="7" xfId="1" applyNumberFormat="1" applyFont="1" applyFill="1" applyBorder="1"/>
    <xf numFmtId="1" fontId="1" fillId="2" borderId="21" xfId="1" applyNumberFormat="1" applyFill="1" applyBorder="1"/>
    <xf numFmtId="1" fontId="1" fillId="2" borderId="22" xfId="1" applyNumberFormat="1" applyFill="1" applyBorder="1"/>
    <xf numFmtId="1" fontId="1" fillId="8" borderId="8" xfId="1" applyNumberFormat="1" applyFill="1" applyBorder="1"/>
    <xf numFmtId="1" fontId="1" fillId="8" borderId="23" xfId="1" applyNumberFormat="1" applyFill="1" applyBorder="1"/>
    <xf numFmtId="1" fontId="1" fillId="2" borderId="7" xfId="1" applyNumberFormat="1" applyFill="1" applyBorder="1"/>
    <xf numFmtId="1" fontId="1" fillId="8" borderId="22" xfId="1" applyNumberFormat="1" applyFill="1" applyBorder="1"/>
    <xf numFmtId="1" fontId="1" fillId="9" borderId="8" xfId="1" applyNumberFormat="1" applyFill="1" applyBorder="1"/>
    <xf numFmtId="1" fontId="1" fillId="9" borderId="22" xfId="1" applyNumberFormat="1" applyFill="1" applyBorder="1"/>
    <xf numFmtId="1" fontId="1" fillId="0" borderId="8" xfId="1" applyNumberFormat="1" applyBorder="1"/>
    <xf numFmtId="1" fontId="1" fillId="11" borderId="6" xfId="1" applyNumberFormat="1" applyFill="1" applyBorder="1"/>
    <xf numFmtId="0" fontId="5" fillId="2" borderId="6" xfId="1" applyFont="1" applyFill="1" applyBorder="1"/>
    <xf numFmtId="0" fontId="5" fillId="2" borderId="22" xfId="1" applyFont="1" applyFill="1" applyBorder="1"/>
    <xf numFmtId="0" fontId="1" fillId="3" borderId="21" xfId="1" applyFill="1" applyBorder="1"/>
    <xf numFmtId="0" fontId="1" fillId="3" borderId="6" xfId="1" applyFill="1" applyBorder="1"/>
    <xf numFmtId="0" fontId="1" fillId="5" borderId="24" xfId="1" applyFill="1" applyBorder="1" applyAlignment="1">
      <alignment horizontal="center" vertical="center"/>
    </xf>
    <xf numFmtId="3" fontId="1" fillId="10" borderId="0" xfId="1" applyNumberFormat="1" applyFill="1"/>
    <xf numFmtId="1" fontId="9" fillId="8" borderId="26" xfId="1" applyNumberFormat="1" applyFont="1" applyFill="1" applyBorder="1"/>
    <xf numFmtId="1" fontId="9" fillId="8" borderId="27" xfId="1" applyNumberFormat="1" applyFont="1" applyFill="1" applyBorder="1"/>
    <xf numFmtId="1" fontId="1" fillId="2" borderId="26" xfId="1" applyNumberFormat="1" applyFill="1" applyBorder="1"/>
    <xf numFmtId="1" fontId="1" fillId="2" borderId="28" xfId="1" applyNumberFormat="1" applyFill="1" applyBorder="1"/>
    <xf numFmtId="1" fontId="1" fillId="8" borderId="29" xfId="1" applyNumberFormat="1" applyFill="1" applyBorder="1"/>
    <xf numFmtId="1" fontId="1" fillId="8" borderId="30" xfId="1" applyNumberFormat="1" applyFill="1" applyBorder="1"/>
    <xf numFmtId="1" fontId="1" fillId="2" borderId="27" xfId="1" applyNumberFormat="1" applyFill="1" applyBorder="1"/>
    <xf numFmtId="1" fontId="1" fillId="8" borderId="28" xfId="1" applyNumberFormat="1" applyFill="1" applyBorder="1"/>
    <xf numFmtId="1" fontId="1" fillId="9" borderId="29" xfId="1" applyNumberFormat="1" applyFill="1" applyBorder="1"/>
    <xf numFmtId="1" fontId="1" fillId="9" borderId="28" xfId="1" applyNumberFormat="1" applyFill="1" applyBorder="1"/>
    <xf numFmtId="1" fontId="1" fillId="0" borderId="31" xfId="1" applyNumberFormat="1" applyBorder="1"/>
    <xf numFmtId="1" fontId="1" fillId="0" borderId="32" xfId="1" applyNumberFormat="1" applyBorder="1"/>
    <xf numFmtId="1" fontId="1" fillId="9" borderId="32" xfId="1" applyNumberFormat="1" applyFill="1" applyBorder="1"/>
    <xf numFmtId="1" fontId="5" fillId="2" borderId="32" xfId="1" applyNumberFormat="1" applyFont="1" applyFill="1" applyBorder="1"/>
    <xf numFmtId="0" fontId="5" fillId="2" borderId="33" xfId="1" applyFont="1" applyFill="1" applyBorder="1"/>
    <xf numFmtId="0" fontId="5" fillId="2" borderId="28" xfId="1" applyFont="1" applyFill="1" applyBorder="1"/>
    <xf numFmtId="0" fontId="1" fillId="3" borderId="26" xfId="1" applyFill="1" applyBorder="1"/>
    <xf numFmtId="0" fontId="1" fillId="3" borderId="33" xfId="1" applyFill="1" applyBorder="1"/>
    <xf numFmtId="165" fontId="8" fillId="4" borderId="34" xfId="1" applyNumberFormat="1" applyFont="1" applyFill="1" applyBorder="1"/>
    <xf numFmtId="0" fontId="1" fillId="5" borderId="35" xfId="1" applyFill="1" applyBorder="1" applyAlignment="1">
      <alignment horizontal="center" vertical="center"/>
    </xf>
    <xf numFmtId="0" fontId="5" fillId="2" borderId="36" xfId="1" applyFont="1" applyFill="1" applyBorder="1"/>
    <xf numFmtId="0" fontId="1" fillId="10" borderId="37" xfId="1" applyFill="1" applyBorder="1"/>
    <xf numFmtId="3" fontId="1" fillId="10" borderId="37" xfId="1" applyNumberFormat="1" applyFill="1" applyBorder="1"/>
    <xf numFmtId="0" fontId="1" fillId="6" borderId="37" xfId="1" applyFill="1" applyBorder="1"/>
    <xf numFmtId="1" fontId="9" fillId="2" borderId="38" xfId="1" applyNumberFormat="1" applyFont="1" applyFill="1" applyBorder="1"/>
    <xf numFmtId="1" fontId="9" fillId="2" borderId="39" xfId="1" applyNumberFormat="1" applyFont="1" applyFill="1" applyBorder="1"/>
    <xf numFmtId="1" fontId="1" fillId="8" borderId="38" xfId="1" applyNumberFormat="1" applyFill="1" applyBorder="1"/>
    <xf numFmtId="1" fontId="1" fillId="8" borderId="39" xfId="1" applyNumberFormat="1" applyFill="1" applyBorder="1"/>
    <xf numFmtId="1" fontId="1" fillId="9" borderId="41" xfId="1" applyNumberFormat="1" applyFill="1" applyBorder="1"/>
    <xf numFmtId="1" fontId="1" fillId="9" borderId="40" xfId="1" applyNumberFormat="1" applyFill="1" applyBorder="1"/>
    <xf numFmtId="1" fontId="1" fillId="0" borderId="41" xfId="1" applyNumberFormat="1" applyBorder="1"/>
    <xf numFmtId="1" fontId="1" fillId="0" borderId="42" xfId="1" applyNumberFormat="1" applyBorder="1"/>
    <xf numFmtId="1" fontId="1" fillId="9" borderId="42" xfId="1" applyNumberFormat="1" applyFill="1" applyBorder="1"/>
    <xf numFmtId="1" fontId="5" fillId="2" borderId="42" xfId="1" applyNumberFormat="1" applyFont="1" applyFill="1" applyBorder="1"/>
    <xf numFmtId="0" fontId="5" fillId="2" borderId="42" xfId="1" applyFont="1" applyFill="1" applyBorder="1"/>
    <xf numFmtId="1" fontId="5" fillId="2" borderId="40" xfId="1" applyNumberFormat="1" applyFont="1" applyFill="1" applyBorder="1"/>
    <xf numFmtId="0" fontId="1" fillId="3" borderId="12" xfId="1" applyFill="1" applyBorder="1"/>
    <xf numFmtId="0" fontId="5" fillId="2" borderId="32" xfId="1" applyFont="1" applyFill="1" applyBorder="1"/>
    <xf numFmtId="1" fontId="1" fillId="8" borderId="43" xfId="1" applyNumberFormat="1" applyFill="1" applyBorder="1"/>
    <xf numFmtId="1" fontId="1" fillId="8" borderId="44" xfId="1" applyNumberFormat="1" applyFill="1" applyBorder="1"/>
    <xf numFmtId="1" fontId="1" fillId="2" borderId="43" xfId="1" applyNumberFormat="1" applyFill="1" applyBorder="1"/>
    <xf numFmtId="1" fontId="1" fillId="2" borderId="44" xfId="1" applyNumberFormat="1" applyFill="1" applyBorder="1"/>
    <xf numFmtId="1" fontId="1" fillId="9" borderId="46" xfId="1" applyNumberFormat="1" applyFill="1" applyBorder="1"/>
    <xf numFmtId="1" fontId="1" fillId="9" borderId="45" xfId="1" applyNumberFormat="1" applyFill="1" applyBorder="1"/>
    <xf numFmtId="1" fontId="1" fillId="0" borderId="46" xfId="1" applyNumberFormat="1" applyBorder="1"/>
    <xf numFmtId="0" fontId="5" fillId="2" borderId="47" xfId="1" applyFont="1" applyFill="1" applyBorder="1"/>
    <xf numFmtId="0" fontId="5" fillId="2" borderId="31" xfId="1" applyFont="1" applyFill="1" applyBorder="1"/>
    <xf numFmtId="0" fontId="5" fillId="2" borderId="48" xfId="1" applyFont="1" applyFill="1" applyBorder="1"/>
    <xf numFmtId="0" fontId="5" fillId="2" borderId="45" xfId="1" applyFont="1" applyFill="1" applyBorder="1"/>
    <xf numFmtId="0" fontId="1" fillId="3" borderId="43" xfId="1" applyFill="1" applyBorder="1"/>
    <xf numFmtId="0" fontId="1" fillId="3" borderId="48" xfId="1" applyFill="1" applyBorder="1"/>
    <xf numFmtId="0" fontId="1" fillId="12" borderId="0" xfId="1" applyFill="1"/>
    <xf numFmtId="0" fontId="5" fillId="2" borderId="17" xfId="1" applyFont="1" applyFill="1" applyBorder="1"/>
    <xf numFmtId="1" fontId="1" fillId="0" borderId="26" xfId="1" applyNumberFormat="1" applyBorder="1"/>
    <xf numFmtId="1" fontId="1" fillId="0" borderId="27" xfId="1" applyNumberFormat="1" applyBorder="1"/>
    <xf numFmtId="1" fontId="5" fillId="2" borderId="33" xfId="1" applyNumberFormat="1" applyFont="1" applyFill="1" applyBorder="1"/>
    <xf numFmtId="0" fontId="1" fillId="3" borderId="49" xfId="1" applyFill="1" applyBorder="1"/>
    <xf numFmtId="165" fontId="8" fillId="4" borderId="50" xfId="1" applyNumberFormat="1" applyFont="1" applyFill="1" applyBorder="1"/>
    <xf numFmtId="0" fontId="5" fillId="5" borderId="35" xfId="1" applyFont="1" applyFill="1" applyBorder="1" applyAlignment="1">
      <alignment horizontal="center" vertical="center"/>
    </xf>
    <xf numFmtId="1" fontId="0" fillId="0" borderId="38" xfId="1" applyNumberFormat="1" applyFont="1" applyBorder="1"/>
    <xf numFmtId="1" fontId="0" fillId="0" borderId="39" xfId="1" applyNumberFormat="1" applyFont="1" applyBorder="1"/>
    <xf numFmtId="1" fontId="6" fillId="0" borderId="42" xfId="1" applyNumberFormat="1" applyFont="1" applyBorder="1"/>
    <xf numFmtId="0" fontId="6" fillId="0" borderId="42" xfId="1" applyFont="1" applyBorder="1"/>
    <xf numFmtId="1" fontId="6" fillId="0" borderId="40" xfId="1" applyNumberFormat="1" applyFont="1" applyBorder="1"/>
    <xf numFmtId="0" fontId="1" fillId="14" borderId="38" xfId="1" applyFill="1" applyBorder="1"/>
    <xf numFmtId="0" fontId="1" fillId="14" borderId="42" xfId="1" applyFill="1" applyBorder="1"/>
    <xf numFmtId="0" fontId="2" fillId="15" borderId="19" xfId="1" applyFont="1" applyFill="1" applyBorder="1" applyAlignment="1">
      <alignment horizontal="center" vertical="center"/>
    </xf>
    <xf numFmtId="0" fontId="5" fillId="0" borderId="0" xfId="1" applyFont="1"/>
    <xf numFmtId="0" fontId="2" fillId="16" borderId="0" xfId="1" applyFont="1" applyFill="1"/>
    <xf numFmtId="0" fontId="2" fillId="17" borderId="0" xfId="1" applyFont="1" applyFill="1"/>
    <xf numFmtId="0" fontId="0" fillId="0" borderId="0" xfId="1" applyFont="1"/>
    <xf numFmtId="1" fontId="1" fillId="0" borderId="21" xfId="1" applyNumberFormat="1" applyBorder="1"/>
    <xf numFmtId="1" fontId="1" fillId="0" borderId="7" xfId="1" applyNumberFormat="1" applyBorder="1"/>
    <xf numFmtId="0" fontId="6" fillId="0" borderId="6" xfId="1" applyFont="1" applyBorder="1"/>
    <xf numFmtId="0" fontId="6" fillId="0" borderId="22" xfId="1" applyFont="1" applyBorder="1"/>
    <xf numFmtId="0" fontId="1" fillId="14" borderId="21" xfId="1" applyFill="1" applyBorder="1"/>
    <xf numFmtId="0" fontId="1" fillId="14" borderId="6" xfId="1" applyFill="1" applyBorder="1"/>
    <xf numFmtId="0" fontId="2" fillId="15" borderId="24" xfId="1" applyFont="1" applyFill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/>
    <xf numFmtId="0" fontId="6" fillId="0" borderId="28" xfId="1" applyFont="1" applyBorder="1"/>
    <xf numFmtId="0" fontId="1" fillId="14" borderId="26" xfId="1" applyFill="1" applyBorder="1"/>
    <xf numFmtId="0" fontId="1" fillId="14" borderId="33" xfId="1" applyFill="1" applyBorder="1"/>
    <xf numFmtId="0" fontId="2" fillId="15" borderId="35" xfId="1" applyFont="1" applyFill="1" applyBorder="1" applyAlignment="1">
      <alignment horizontal="center" vertical="center"/>
    </xf>
    <xf numFmtId="1" fontId="1" fillId="9" borderId="38" xfId="1" applyNumberFormat="1" applyFill="1" applyBorder="1"/>
    <xf numFmtId="1" fontId="1" fillId="9" borderId="39" xfId="1" applyNumberFormat="1" applyFill="1" applyBorder="1"/>
    <xf numFmtId="1" fontId="1" fillId="0" borderId="40" xfId="1" applyNumberFormat="1" applyBorder="1"/>
    <xf numFmtId="1" fontId="0" fillId="18" borderId="18" xfId="1" applyNumberFormat="1" applyFont="1" applyFill="1" applyBorder="1"/>
    <xf numFmtId="1" fontId="0" fillId="9" borderId="21" xfId="1" applyNumberFormat="1" applyFont="1" applyFill="1" applyBorder="1"/>
    <xf numFmtId="1" fontId="0" fillId="9" borderId="7" xfId="1" applyNumberFormat="1" applyFont="1" applyFill="1" applyBorder="1"/>
    <xf numFmtId="1" fontId="1" fillId="0" borderId="22" xfId="1" applyNumberFormat="1" applyBorder="1"/>
    <xf numFmtId="0" fontId="0" fillId="18" borderId="51" xfId="1" applyFont="1" applyFill="1" applyBorder="1"/>
    <xf numFmtId="1" fontId="0" fillId="9" borderId="26" xfId="1" applyNumberFormat="1" applyFont="1" applyFill="1" applyBorder="1"/>
    <xf numFmtId="1" fontId="0" fillId="9" borderId="27" xfId="1" applyNumberFormat="1" applyFont="1" applyFill="1" applyBorder="1"/>
    <xf numFmtId="1" fontId="1" fillId="0" borderId="29" xfId="1" applyNumberFormat="1" applyBorder="1"/>
    <xf numFmtId="1" fontId="1" fillId="0" borderId="28" xfId="1" applyNumberFormat="1" applyBorder="1"/>
    <xf numFmtId="1" fontId="6" fillId="0" borderId="32" xfId="1" applyNumberFormat="1" applyFont="1" applyBorder="1"/>
    <xf numFmtId="1" fontId="6" fillId="0" borderId="33" xfId="1" applyNumberFormat="1" applyFont="1" applyBorder="1"/>
    <xf numFmtId="0" fontId="0" fillId="18" borderId="34" xfId="1" applyFont="1" applyFill="1" applyBorder="1"/>
    <xf numFmtId="0" fontId="0" fillId="18" borderId="28" xfId="1" applyFont="1" applyFill="1" applyBorder="1"/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0" fillId="0" borderId="0" xfId="1" applyFont="1" applyAlignment="1">
      <alignment horizontal="right"/>
    </xf>
    <xf numFmtId="0" fontId="10" fillId="13" borderId="52" xfId="1" applyFont="1" applyFill="1" applyBorder="1" applyAlignment="1">
      <alignment horizontal="center"/>
    </xf>
    <xf numFmtId="164" fontId="10" fillId="13" borderId="52" xfId="1" applyNumberFormat="1" applyFont="1" applyFill="1" applyBorder="1"/>
    <xf numFmtId="16" fontId="11" fillId="13" borderId="53" xfId="1" applyNumberFormat="1" applyFont="1" applyFill="1" applyBorder="1"/>
    <xf numFmtId="0" fontId="9" fillId="2" borderId="15" xfId="1" applyFont="1" applyFill="1" applyBorder="1"/>
    <xf numFmtId="0" fontId="9" fillId="2" borderId="14" xfId="1" applyFont="1" applyFill="1" applyBorder="1"/>
    <xf numFmtId="0" fontId="10" fillId="13" borderId="12" xfId="1" applyFont="1" applyFill="1" applyBorder="1"/>
    <xf numFmtId="0" fontId="10" fillId="13" borderId="14" xfId="1" applyFont="1" applyFill="1" applyBorder="1"/>
    <xf numFmtId="0" fontId="10" fillId="13" borderId="15" xfId="1" applyFont="1" applyFill="1" applyBorder="1"/>
    <xf numFmtId="0" fontId="10" fillId="13" borderId="13" xfId="1" applyFont="1" applyFill="1" applyBorder="1"/>
    <xf numFmtId="0" fontId="10" fillId="0" borderId="15" xfId="1" applyFont="1" applyBorder="1"/>
    <xf numFmtId="0" fontId="10" fillId="0" borderId="13" xfId="1" applyFont="1" applyBorder="1"/>
    <xf numFmtId="0" fontId="10" fillId="0" borderId="12" xfId="1" applyFont="1" applyBorder="1"/>
    <xf numFmtId="0" fontId="10" fillId="0" borderId="14" xfId="1" applyFont="1" applyBorder="1"/>
    <xf numFmtId="0" fontId="10" fillId="0" borderId="54" xfId="1" applyFont="1" applyBorder="1"/>
    <xf numFmtId="0" fontId="10" fillId="0" borderId="55" xfId="1" applyFont="1" applyBorder="1"/>
    <xf numFmtId="0" fontId="2" fillId="19" borderId="0" xfId="1" applyFont="1" applyFill="1"/>
    <xf numFmtId="0" fontId="14" fillId="0" borderId="0" xfId="1" applyFont="1"/>
    <xf numFmtId="0" fontId="10" fillId="13" borderId="56" xfId="1" applyFont="1" applyFill="1" applyBorder="1" applyAlignment="1">
      <alignment horizontal="center"/>
    </xf>
    <xf numFmtId="164" fontId="10" fillId="13" borderId="56" xfId="1" applyNumberFormat="1" applyFont="1" applyFill="1" applyBorder="1"/>
    <xf numFmtId="16" fontId="11" fillId="13" borderId="57" xfId="1" applyNumberFormat="1" applyFont="1" applyFill="1" applyBorder="1"/>
    <xf numFmtId="0" fontId="9" fillId="2" borderId="8" xfId="1" applyFont="1" applyFill="1" applyBorder="1"/>
    <xf numFmtId="0" fontId="9" fillId="2" borderId="22" xfId="1" applyFont="1" applyFill="1" applyBorder="1"/>
    <xf numFmtId="0" fontId="10" fillId="13" borderId="21" xfId="1" applyFont="1" applyFill="1" applyBorder="1"/>
    <xf numFmtId="0" fontId="10" fillId="13" borderId="22" xfId="1" applyFont="1" applyFill="1" applyBorder="1"/>
    <xf numFmtId="0" fontId="10" fillId="13" borderId="8" xfId="1" applyFont="1" applyFill="1" applyBorder="1"/>
    <xf numFmtId="0" fontId="10" fillId="13" borderId="7" xfId="1" applyFont="1" applyFill="1" applyBorder="1"/>
    <xf numFmtId="0" fontId="10" fillId="0" borderId="8" xfId="1" applyFont="1" applyBorder="1"/>
    <xf numFmtId="0" fontId="10" fillId="0" borderId="7" xfId="1" applyFont="1" applyBorder="1"/>
    <xf numFmtId="0" fontId="10" fillId="0" borderId="21" xfId="1" applyFont="1" applyBorder="1"/>
    <xf numFmtId="0" fontId="10" fillId="0" borderId="22" xfId="1" applyFont="1" applyBorder="1"/>
    <xf numFmtId="0" fontId="9" fillId="2" borderId="7" xfId="1" applyFont="1" applyFill="1" applyBorder="1"/>
    <xf numFmtId="0" fontId="10" fillId="13" borderId="58" xfId="1" applyFont="1" applyFill="1" applyBorder="1" applyAlignment="1">
      <alignment horizontal="center"/>
    </xf>
    <xf numFmtId="164" fontId="10" fillId="13" borderId="58" xfId="1" applyNumberFormat="1" applyFont="1" applyFill="1" applyBorder="1"/>
    <xf numFmtId="16" fontId="11" fillId="13" borderId="59" xfId="1" applyNumberFormat="1" applyFont="1" applyFill="1" applyBorder="1"/>
    <xf numFmtId="0" fontId="9" fillId="2" borderId="27" xfId="1" applyFont="1" applyFill="1" applyBorder="1"/>
    <xf numFmtId="0" fontId="10" fillId="13" borderId="26" xfId="1" applyFont="1" applyFill="1" applyBorder="1"/>
    <xf numFmtId="0" fontId="10" fillId="13" borderId="28" xfId="1" applyFont="1" applyFill="1" applyBorder="1"/>
    <xf numFmtId="0" fontId="10" fillId="13" borderId="29" xfId="1" applyFont="1" applyFill="1" applyBorder="1"/>
    <xf numFmtId="0" fontId="10" fillId="13" borderId="27" xfId="1" applyFont="1" applyFill="1" applyBorder="1"/>
    <xf numFmtId="0" fontId="10" fillId="0" borderId="29" xfId="1" applyFont="1" applyBorder="1"/>
    <xf numFmtId="0" fontId="10" fillId="0" borderId="27" xfId="1" applyFont="1" applyBorder="1"/>
    <xf numFmtId="0" fontId="10" fillId="0" borderId="26" xfId="1" applyFont="1" applyBorder="1"/>
    <xf numFmtId="0" fontId="10" fillId="0" borderId="28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0" fontId="0" fillId="0" borderId="6" xfId="1" applyFont="1" applyBorder="1"/>
    <xf numFmtId="0" fontId="11" fillId="13" borderId="52" xfId="1" applyFont="1" applyFill="1" applyBorder="1"/>
    <xf numFmtId="0" fontId="9" fillId="2" borderId="12" xfId="1" applyFont="1" applyFill="1" applyBorder="1"/>
    <xf numFmtId="16" fontId="11" fillId="13" borderId="56" xfId="1" applyNumberFormat="1" applyFont="1" applyFill="1" applyBorder="1"/>
    <xf numFmtId="0" fontId="9" fillId="2" borderId="21" xfId="1" applyFont="1" applyFill="1" applyBorder="1"/>
    <xf numFmtId="0" fontId="11" fillId="13" borderId="56" xfId="1" applyFont="1" applyFill="1" applyBorder="1"/>
    <xf numFmtId="0" fontId="11" fillId="13" borderId="58" xfId="1" applyFont="1" applyFill="1" applyBorder="1"/>
    <xf numFmtId="0" fontId="9" fillId="2" borderId="26" xfId="1" applyFont="1" applyFill="1" applyBorder="1"/>
    <xf numFmtId="0" fontId="9" fillId="2" borderId="28" xfId="1" applyFont="1" applyFill="1" applyBorder="1"/>
    <xf numFmtId="16" fontId="11" fillId="13" borderId="52" xfId="1" applyNumberFormat="1" applyFont="1" applyFill="1" applyBorder="1"/>
    <xf numFmtId="14" fontId="11" fillId="13" borderId="56" xfId="1" applyNumberFormat="1" applyFont="1" applyFill="1" applyBorder="1"/>
    <xf numFmtId="0" fontId="6" fillId="0" borderId="0" xfId="1" applyFont="1"/>
    <xf numFmtId="1" fontId="1" fillId="20" borderId="15" xfId="1" applyNumberFormat="1" applyFill="1" applyBorder="1"/>
    <xf numFmtId="1" fontId="1" fillId="20" borderId="14" xfId="1" applyNumberFormat="1" applyFill="1" applyBorder="1"/>
    <xf numFmtId="1" fontId="1" fillId="20" borderId="8" xfId="1" applyNumberFormat="1" applyFill="1" applyBorder="1"/>
    <xf numFmtId="1" fontId="1" fillId="20" borderId="22" xfId="1" applyNumberFormat="1" applyFill="1" applyBorder="1"/>
    <xf numFmtId="1" fontId="1" fillId="20" borderId="29" xfId="1" applyNumberFormat="1" applyFill="1" applyBorder="1"/>
    <xf numFmtId="1" fontId="1" fillId="20" borderId="28" xfId="1" applyNumberFormat="1" applyFill="1" applyBorder="1"/>
    <xf numFmtId="1" fontId="1" fillId="20" borderId="41" xfId="1" applyNumberFormat="1" applyFill="1" applyBorder="1"/>
    <xf numFmtId="1" fontId="1" fillId="20" borderId="40" xfId="1" applyNumberFormat="1" applyFill="1" applyBorder="1"/>
    <xf numFmtId="1" fontId="1" fillId="20" borderId="46" xfId="1" applyNumberFormat="1" applyFill="1" applyBorder="1"/>
    <xf numFmtId="1" fontId="1" fillId="20" borderId="45" xfId="1" applyNumberFormat="1" applyFill="1" applyBorder="1"/>
    <xf numFmtId="1" fontId="0" fillId="18" borderId="60" xfId="1" applyNumberFormat="1" applyFont="1" applyFill="1" applyBorder="1"/>
    <xf numFmtId="1" fontId="9" fillId="21" borderId="12" xfId="1" applyNumberFormat="1" applyFont="1" applyFill="1" applyBorder="1"/>
    <xf numFmtId="1" fontId="1" fillId="21" borderId="14" xfId="1" applyNumberFormat="1" applyFill="1" applyBorder="1"/>
    <xf numFmtId="1" fontId="9" fillId="21" borderId="21" xfId="1" applyNumberFormat="1" applyFont="1" applyFill="1" applyBorder="1"/>
    <xf numFmtId="1" fontId="1" fillId="21" borderId="22" xfId="1" applyNumberFormat="1" applyFill="1" applyBorder="1"/>
    <xf numFmtId="1" fontId="9" fillId="21" borderId="26" xfId="1" applyNumberFormat="1" applyFont="1" applyFill="1" applyBorder="1"/>
    <xf numFmtId="1" fontId="1" fillId="21" borderId="28" xfId="1" applyNumberFormat="1" applyFill="1" applyBorder="1"/>
    <xf numFmtId="1" fontId="1" fillId="21" borderId="38" xfId="1" applyNumberFormat="1" applyFill="1" applyBorder="1"/>
    <xf numFmtId="1" fontId="1" fillId="21" borderId="40" xfId="1" applyNumberFormat="1" applyFill="1" applyBorder="1"/>
    <xf numFmtId="1" fontId="1" fillId="21" borderId="43" xfId="1" applyNumberFormat="1" applyFill="1" applyBorder="1"/>
    <xf numFmtId="1" fontId="1" fillId="21" borderId="45" xfId="1" applyNumberFormat="1" applyFill="1" applyBorder="1"/>
    <xf numFmtId="1" fontId="1" fillId="20" borderId="12" xfId="1" applyNumberFormat="1" applyFill="1" applyBorder="1"/>
    <xf numFmtId="1" fontId="1" fillId="20" borderId="13" xfId="1" applyNumberFormat="1" applyFill="1" applyBorder="1"/>
    <xf numFmtId="1" fontId="1" fillId="20" borderId="21" xfId="1" applyNumberFormat="1" applyFill="1" applyBorder="1"/>
    <xf numFmtId="1" fontId="1" fillId="20" borderId="7" xfId="1" applyNumberFormat="1" applyFill="1" applyBorder="1"/>
    <xf numFmtId="1" fontId="1" fillId="20" borderId="26" xfId="1" applyNumberFormat="1" applyFill="1" applyBorder="1"/>
    <xf numFmtId="1" fontId="1" fillId="20" borderId="27" xfId="1" applyNumberFormat="1" applyFill="1" applyBorder="1"/>
    <xf numFmtId="1" fontId="9" fillId="20" borderId="38" xfId="1" applyNumberFormat="1" applyFont="1" applyFill="1" applyBorder="1"/>
    <xf numFmtId="1" fontId="9" fillId="20" borderId="39" xfId="1" applyNumberFormat="1" applyFont="1" applyFill="1" applyBorder="1"/>
    <xf numFmtId="1" fontId="1" fillId="20" borderId="43" xfId="1" applyNumberFormat="1" applyFill="1" applyBorder="1"/>
    <xf numFmtId="1" fontId="1" fillId="20" borderId="44" xfId="1" applyNumberFormat="1" applyFill="1" applyBorder="1"/>
    <xf numFmtId="0" fontId="0" fillId="2" borderId="0" xfId="0" applyFill="1"/>
    <xf numFmtId="1" fontId="1" fillId="0" borderId="43" xfId="1" applyNumberFormat="1" applyBorder="1"/>
    <xf numFmtId="1" fontId="1" fillId="0" borderId="44" xfId="1" applyNumberFormat="1" applyBorder="1"/>
    <xf numFmtId="1" fontId="9" fillId="21" borderId="13" xfId="1" applyNumberFormat="1" applyFont="1" applyFill="1" applyBorder="1"/>
    <xf numFmtId="1" fontId="9" fillId="21" borderId="7" xfId="1" applyNumberFormat="1" applyFont="1" applyFill="1" applyBorder="1"/>
    <xf numFmtId="1" fontId="1" fillId="21" borderId="44" xfId="1" applyNumberFormat="1" applyFill="1" applyBorder="1"/>
    <xf numFmtId="1" fontId="9" fillId="23" borderId="12" xfId="1" applyNumberFormat="1" applyFont="1" applyFill="1" applyBorder="1"/>
    <xf numFmtId="1" fontId="9" fillId="23" borderId="13" xfId="1" applyNumberFormat="1" applyFont="1" applyFill="1" applyBorder="1"/>
    <xf numFmtId="1" fontId="1" fillId="0" borderId="12" xfId="1" applyNumberFormat="1" applyBorder="1"/>
    <xf numFmtId="1" fontId="1" fillId="0" borderId="13" xfId="1" applyNumberFormat="1" applyBorder="1"/>
    <xf numFmtId="1" fontId="0" fillId="9" borderId="12" xfId="1" applyNumberFormat="1" applyFont="1" applyFill="1" applyBorder="1"/>
    <xf numFmtId="1" fontId="0" fillId="9" borderId="13" xfId="1" applyNumberFormat="1" applyFont="1" applyFill="1" applyBorder="1"/>
    <xf numFmtId="1" fontId="1" fillId="24" borderId="15" xfId="1" applyNumberFormat="1" applyFill="1" applyBorder="1"/>
    <xf numFmtId="1" fontId="1" fillId="24" borderId="14" xfId="1" applyNumberFormat="1" applyFill="1" applyBorder="1"/>
    <xf numFmtId="1" fontId="9" fillId="23" borderId="21" xfId="1" applyNumberFormat="1" applyFont="1" applyFill="1" applyBorder="1"/>
    <xf numFmtId="1" fontId="9" fillId="23" borderId="7" xfId="1" applyNumberFormat="1" applyFont="1" applyFill="1" applyBorder="1"/>
    <xf numFmtId="1" fontId="1" fillId="24" borderId="8" xfId="1" applyNumberFormat="1" applyFill="1" applyBorder="1"/>
    <xf numFmtId="1" fontId="1" fillId="24" borderId="22" xfId="1" applyNumberFormat="1" applyFill="1" applyBorder="1"/>
    <xf numFmtId="1" fontId="9" fillId="23" borderId="26" xfId="1" applyNumberFormat="1" applyFont="1" applyFill="1" applyBorder="1"/>
    <xf numFmtId="1" fontId="9" fillId="23" borderId="27" xfId="1" applyNumberFormat="1" applyFont="1" applyFill="1" applyBorder="1"/>
    <xf numFmtId="1" fontId="1" fillId="24" borderId="29" xfId="1" applyNumberFormat="1" applyFill="1" applyBorder="1"/>
    <xf numFmtId="1" fontId="1" fillId="24" borderId="28" xfId="1" applyNumberFormat="1" applyFill="1" applyBorder="1"/>
    <xf numFmtId="0" fontId="9" fillId="22" borderId="21" xfId="1" applyFont="1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1" fillId="0" borderId="4" xfId="1" applyBorder="1" applyAlignment="1">
      <alignment horizontal="center" textRotation="90"/>
    </xf>
    <xf numFmtId="0" fontId="7" fillId="2" borderId="9" xfId="1" applyFont="1" applyFill="1" applyBorder="1" applyAlignment="1">
      <alignment horizontal="center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0" fillId="25" borderId="25" xfId="0" applyFill="1" applyBorder="1" applyAlignment="1">
      <alignment vertical="center"/>
    </xf>
    <xf numFmtId="0" fontId="0" fillId="25" borderId="62" xfId="0" applyFill="1" applyBorder="1"/>
    <xf numFmtId="0" fontId="0" fillId="2" borderId="62" xfId="0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3" fillId="13" borderId="52" xfId="1" applyFont="1" applyFill="1" applyBorder="1"/>
    <xf numFmtId="0" fontId="13" fillId="13" borderId="16" xfId="1" applyFont="1" applyFill="1" applyBorder="1"/>
    <xf numFmtId="0" fontId="13" fillId="13" borderId="18" xfId="1" applyFont="1" applyFill="1" applyBorder="1"/>
    <xf numFmtId="0" fontId="11" fillId="0" borderId="5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3" fillId="13" borderId="58" xfId="1" applyFont="1" applyFill="1" applyBorder="1"/>
    <xf numFmtId="0" fontId="13" fillId="13" borderId="30" xfId="1" applyFont="1" applyFill="1" applyBorder="1"/>
    <xf numFmtId="0" fontId="13" fillId="13" borderId="61" xfId="1" applyFont="1" applyFill="1" applyBorder="1"/>
    <xf numFmtId="0" fontId="11" fillId="0" borderId="58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61" xfId="1" applyFont="1" applyBorder="1" applyAlignment="1">
      <alignment horizontal="center"/>
    </xf>
    <xf numFmtId="0" fontId="13" fillId="13" borderId="56" xfId="1" applyFont="1" applyFill="1" applyBorder="1"/>
    <xf numFmtId="0" fontId="13" fillId="13" borderId="23" xfId="1" applyFont="1" applyFill="1" applyBorder="1"/>
    <xf numFmtId="0" fontId="13" fillId="13" borderId="51" xfId="1" applyFont="1" applyFill="1" applyBorder="1"/>
    <xf numFmtId="0" fontId="11" fillId="0" borderId="56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0" fillId="0" borderId="0" xfId="1" applyFont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63" xfId="0" applyFill="1" applyBorder="1" applyAlignment="1">
      <alignment vertical="center"/>
    </xf>
    <xf numFmtId="0" fontId="0" fillId="7" borderId="64" xfId="0" applyFill="1" applyBorder="1" applyAlignment="1">
      <alignment vertical="center"/>
    </xf>
    <xf numFmtId="0" fontId="0" fillId="7" borderId="65" xfId="0" applyFill="1" applyBorder="1" applyAlignment="1">
      <alignment vertical="center"/>
    </xf>
    <xf numFmtId="0" fontId="1" fillId="0" borderId="4" xfId="1" applyBorder="1" applyAlignment="1">
      <alignment horizontal="center" textRotation="90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1" fillId="0" borderId="0" xfId="1" applyAlignment="1">
      <alignment horizontal="center" textRotation="90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mruColors>
      <color rgb="FFC0C0C0"/>
      <color rgb="FFFFC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9"/>
  <sheetViews>
    <sheetView topLeftCell="D1" zoomScale="141" zoomScaleNormal="141" workbookViewId="0">
      <selection activeCell="P52" sqref="P52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140625" style="8" bestFit="1" customWidth="1"/>
    <col min="6" max="11" width="4.28515625" style="8" customWidth="1"/>
    <col min="12" max="12" width="3.28515625" style="8" bestFit="1" customWidth="1"/>
    <col min="13" max="13" width="4" style="8" bestFit="1" customWidth="1"/>
    <col min="14" max="15" width="4.28515625" style="8" customWidth="1"/>
    <col min="16" max="16" width="4.28515625" style="8" bestFit="1" customWidth="1"/>
    <col min="17" max="17" width="4" style="8" bestFit="1" customWidth="1"/>
    <col min="18" max="18" width="4.28515625" style="8" customWidth="1"/>
    <col min="19" max="21" width="3.28515625" style="8" customWidth="1"/>
    <col min="22" max="27" width="3.28515625" style="8" hidden="1" customWidth="1"/>
    <col min="28" max="32" width="4.42578125" style="8" bestFit="1" customWidth="1"/>
    <col min="33" max="36" width="3.28515625" style="8" bestFit="1" customWidth="1"/>
    <col min="37" max="37" width="4.42578125" style="8" bestFit="1" customWidth="1"/>
    <col min="38" max="43" width="4.28515625" style="8" bestFit="1" customWidth="1"/>
    <col min="44" max="44" width="9.710937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60</v>
      </c>
      <c r="F2" s="354" t="str">
        <f>E3</f>
        <v>SV Miesenbach</v>
      </c>
      <c r="G2" s="354"/>
      <c r="H2" s="354" t="str">
        <f>E6</f>
        <v>TSV Hütschenhausen</v>
      </c>
      <c r="I2" s="354"/>
      <c r="J2" s="354" t="str">
        <f>E9</f>
        <v>VBC Kaiserslautern</v>
      </c>
      <c r="K2" s="354"/>
      <c r="L2" s="354" t="str">
        <f>E12</f>
        <v>Rodenbach/Weilerbach</v>
      </c>
      <c r="M2" s="354"/>
      <c r="N2" s="354" t="str">
        <f>E15</f>
        <v>TV Otterberg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43" t="s">
        <v>61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93</v>
      </c>
      <c r="AO3" s="37">
        <f>SUM(F6,F9,F12,F15,F18,F21,F24,F27,F30,F33)</f>
        <v>108</v>
      </c>
      <c r="AP3" s="38">
        <f>AL3+AN3</f>
        <v>93</v>
      </c>
      <c r="AQ3" s="39">
        <f>AM3+AO3</f>
        <v>108</v>
      </c>
      <c r="AR3" s="40">
        <f>IF(AQ3=0,"",AP3/AQ3)</f>
        <v>0.86111111111111116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9</v>
      </c>
      <c r="BK3" s="16">
        <f>IF(AQ3&lt;&gt;0,AP3/AQ3,0)</f>
        <v>0.86111111111111116</v>
      </c>
      <c r="BL3" s="17" t="s">
        <v>24</v>
      </c>
    </row>
    <row r="4" spans="1:64" ht="15.75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</v>
      </c>
      <c r="AC4" s="34">
        <f>BA49+BE49</f>
        <v>0</v>
      </c>
      <c r="AD4" s="34">
        <f>BB49+BF49</f>
        <v>0</v>
      </c>
      <c r="AE4" s="34">
        <f>BC49+BG49</f>
        <v>1</v>
      </c>
      <c r="AF4" s="34">
        <f>BD49+BH49</f>
        <v>0</v>
      </c>
      <c r="AG4" s="34">
        <f>AP4</f>
        <v>2</v>
      </c>
      <c r="AH4" s="34">
        <f>AQ4</f>
        <v>3</v>
      </c>
      <c r="AI4" s="56">
        <f>AP5</f>
        <v>1</v>
      </c>
      <c r="AJ4" s="56">
        <f>AQ5</f>
        <v>2</v>
      </c>
      <c r="AK4" s="34">
        <f>BD4</f>
        <v>3</v>
      </c>
      <c r="AL4" s="35">
        <f t="shared" si="0"/>
        <v>0</v>
      </c>
      <c r="AM4" s="35">
        <f t="shared" si="0"/>
        <v>0</v>
      </c>
      <c r="AN4" s="57">
        <f>SUM(G7,G10,G13,G16,G19,G22,G25,G28,G31,G34)</f>
        <v>2</v>
      </c>
      <c r="AO4" s="58">
        <f>SUM(F7,F10,F13,F16,F19,F22,F25,F28,F31,F34)</f>
        <v>3</v>
      </c>
      <c r="AP4" s="59">
        <f t="shared" ref="AP4:AQ35" si="1">AL4+AN4</f>
        <v>2</v>
      </c>
      <c r="AQ4" s="60">
        <f t="shared" si="1"/>
        <v>3</v>
      </c>
      <c r="AR4" s="40">
        <f>IF(AQ4=0,"",AP4/AQ4)</f>
        <v>0.66666666666666663</v>
      </c>
      <c r="AS4" s="61"/>
      <c r="AT4" s="42"/>
      <c r="AU4" s="43"/>
      <c r="AV4" s="43"/>
      <c r="AW4" s="62">
        <f>AP5*10000000-AQ5*100000+BJ4+BJ3</f>
        <v>9807009</v>
      </c>
      <c r="AX4" s="43"/>
      <c r="AY4" s="44">
        <f>IF(AW4&lt;AW7,7,6)</f>
        <v>7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0</v>
      </c>
      <c r="BJ4" s="16">
        <f>IF(AQ4&lt;&gt;0,ROUND(AP4/AQ4,1)*10000, AP4*10000)</f>
        <v>7000</v>
      </c>
      <c r="BK4" s="16">
        <f>IF(AQ4&lt;&gt;0,AP4/AQ4,0)</f>
        <v>0.66666666666666663</v>
      </c>
      <c r="BL4" s="17" t="s">
        <v>6</v>
      </c>
    </row>
    <row r="5" spans="1:64" ht="16.5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1</v>
      </c>
      <c r="AO5" s="78">
        <f>SUM(F8,F11,F14,F17,F20,F23,F26,F29,F32,F35)</f>
        <v>2</v>
      </c>
      <c r="AP5" s="79">
        <f t="shared" si="1"/>
        <v>1</v>
      </c>
      <c r="AQ5" s="80">
        <f t="shared" si="1"/>
        <v>2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43" t="s">
        <v>62</v>
      </c>
      <c r="F6" s="22">
        <f>P50</f>
        <v>108</v>
      </c>
      <c r="G6" s="23">
        <f>Q50</f>
        <v>93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>
        <f>P52</f>
        <v>99</v>
      </c>
      <c r="M6" s="88">
        <f>Q52</f>
        <v>96</v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207</v>
      </c>
      <c r="AM6" s="97">
        <f t="shared" si="2"/>
        <v>189</v>
      </c>
      <c r="AN6" s="96">
        <f>SUM(I3,I9,I12,I15,I18,I21,I24,I27,I30,I33)</f>
        <v>95</v>
      </c>
      <c r="AO6" s="98">
        <f>SUM(H3,H9,H12,H15,H18,H21,H24,H27,H30,H33)</f>
        <v>71</v>
      </c>
      <c r="AP6" s="99">
        <f t="shared" si="1"/>
        <v>302</v>
      </c>
      <c r="AQ6" s="39">
        <f t="shared" si="1"/>
        <v>260</v>
      </c>
      <c r="AR6" s="40">
        <f>IF(AQ6=0,"",AP6/AQ6)</f>
        <v>1.1615384615384616</v>
      </c>
      <c r="AS6" s="41"/>
      <c r="AT6" s="42" t="s">
        <v>23</v>
      </c>
      <c r="AU6" s="16"/>
      <c r="AV6" s="16"/>
      <c r="AW6" s="62"/>
      <c r="AX6" s="16">
        <f>IF(F7&gt;G7,1,0)</f>
        <v>1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1</v>
      </c>
      <c r="BI6" s="16"/>
      <c r="BJ6" s="16">
        <f>IF(AQ6&lt;&gt;0,ROUND(AP6/AQ6,1)*10,AP6*10)</f>
        <v>12</v>
      </c>
      <c r="BK6" s="16">
        <f t="shared" ref="BK6:BK34" si="3">IF(AQ6&lt;&gt;0,AP6/AQ6,0)</f>
        <v>1.1615384615384616</v>
      </c>
      <c r="BL6" s="17" t="s">
        <v>24</v>
      </c>
    </row>
    <row r="7" spans="1:64" ht="15.75" x14ac:dyDescent="0.25">
      <c r="A7" s="18"/>
      <c r="C7" s="20"/>
      <c r="D7" s="21"/>
      <c r="E7" s="344"/>
      <c r="F7" s="45">
        <f>R50</f>
        <v>3</v>
      </c>
      <c r="G7" s="46">
        <f>S50</f>
        <v>2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>
        <f>R52</f>
        <v>2</v>
      </c>
      <c r="M7" s="51">
        <f>S52</f>
        <v>3</v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3</v>
      </c>
      <c r="AC7" s="34">
        <f>BA60+BE60</f>
        <v>1</v>
      </c>
      <c r="AD7" s="34">
        <f>BB60+BF60</f>
        <v>1</v>
      </c>
      <c r="AE7" s="34">
        <f>BC60+BG60</f>
        <v>1</v>
      </c>
      <c r="AF7" s="34">
        <f>BD60+BH60</f>
        <v>0</v>
      </c>
      <c r="AG7" s="34">
        <f>AP7</f>
        <v>8</v>
      </c>
      <c r="AH7" s="34">
        <f>AQ7</f>
        <v>6</v>
      </c>
      <c r="AI7" s="56">
        <f>AP8</f>
        <v>6</v>
      </c>
      <c r="AJ7" s="56">
        <f>AQ8</f>
        <v>3</v>
      </c>
      <c r="AK7" s="34">
        <f>BD7</f>
        <v>1</v>
      </c>
      <c r="AL7" s="57">
        <f t="shared" si="2"/>
        <v>5</v>
      </c>
      <c r="AM7" s="57">
        <f t="shared" si="2"/>
        <v>5</v>
      </c>
      <c r="AN7" s="35">
        <f>SUM(I4,I10,I13,I16,I19,I22,I25,I28,I31,I34)</f>
        <v>3</v>
      </c>
      <c r="AO7" s="58">
        <f>SUM(H4,H10,H13,H16,H19,H22,H25,H28,H31,H34)</f>
        <v>1</v>
      </c>
      <c r="AP7" s="59">
        <f t="shared" si="1"/>
        <v>8</v>
      </c>
      <c r="AQ7" s="60">
        <f t="shared" si="1"/>
        <v>6</v>
      </c>
      <c r="AR7" s="40">
        <f>IF(AQ7=0,"",AP7/AQ7)</f>
        <v>1.3333333333333333</v>
      </c>
      <c r="AS7" s="61"/>
      <c r="AT7" s="42"/>
      <c r="AU7" s="16"/>
      <c r="AV7" s="16"/>
      <c r="AW7" s="62">
        <f>AP8*10000000-AQ8*100000+BJ7+BJ6</f>
        <v>59713012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4</v>
      </c>
      <c r="BB7" s="16">
        <f>IF(AW7&lt;AW19,BA7,BA7-1)</f>
        <v>3</v>
      </c>
      <c r="BC7" s="44">
        <f>IF(AW7&lt;AW22,BB7,BB7-1)</f>
        <v>2</v>
      </c>
      <c r="BD7" s="16">
        <f>IF(AW7&lt;AW4,BC7,BC7-1)</f>
        <v>1</v>
      </c>
      <c r="BE7" s="44"/>
      <c r="BF7" s="16"/>
      <c r="BG7" s="44"/>
      <c r="BH7" s="16"/>
      <c r="BI7" s="16">
        <f>BH6+BH8</f>
        <v>2</v>
      </c>
      <c r="BJ7" s="16">
        <f>IF(AQ7&lt;&gt;0,ROUND(AP7/AQ7,1)*10000,AP7*10000)</f>
        <v>13000</v>
      </c>
      <c r="BK7" s="16">
        <f t="shared" si="3"/>
        <v>1.3333333333333333</v>
      </c>
      <c r="BL7" s="17" t="s">
        <v>6</v>
      </c>
    </row>
    <row r="8" spans="1:64" ht="16.5" thickBot="1" x14ac:dyDescent="0.3">
      <c r="A8" s="18"/>
      <c r="C8" s="20"/>
      <c r="D8" s="21"/>
      <c r="E8" s="345"/>
      <c r="F8" s="63">
        <f>T50</f>
        <v>2</v>
      </c>
      <c r="G8" s="64">
        <f>U50</f>
        <v>1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1</v>
      </c>
      <c r="M8" s="69">
        <f>U52</f>
        <v>2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3</v>
      </c>
      <c r="AM8" s="100">
        <f t="shared" si="2"/>
        <v>3</v>
      </c>
      <c r="AN8" s="35">
        <f>SUM(I5,I11,I14,I17,I20,I23,I26,I29,I32,I35)</f>
        <v>3</v>
      </c>
      <c r="AO8" s="78">
        <f>SUM(H5,H11,H14,H17,H20,H23,H26,H29,H32,H35)</f>
        <v>0</v>
      </c>
      <c r="AP8" s="79">
        <f t="shared" si="1"/>
        <v>6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1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1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43" t="s">
        <v>63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0</v>
      </c>
      <c r="AM9" s="97">
        <f t="shared" si="4"/>
        <v>0</v>
      </c>
      <c r="AN9" s="36">
        <f>SUM(K3,K6,K12,K15,K18,K21,K24,K27,K30,K33)</f>
        <v>0</v>
      </c>
      <c r="AO9" s="37">
        <f>SUM(J3,J6,J12,J15,J18,J21,J24,J27,J30,J33)</f>
        <v>0</v>
      </c>
      <c r="AP9" s="99">
        <f t="shared" si="1"/>
        <v>0</v>
      </c>
      <c r="AQ9" s="39">
        <f t="shared" si="1"/>
        <v>0</v>
      </c>
      <c r="AR9" s="40" t="str">
        <f>IF(AQ9=0,"",AP9/AQ9)</f>
        <v/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0</v>
      </c>
      <c r="BK9" s="16">
        <f t="shared" si="3"/>
        <v>0</v>
      </c>
      <c r="BL9" s="17" t="s">
        <v>24</v>
      </c>
    </row>
    <row r="10" spans="1:64" ht="15.75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0</v>
      </c>
      <c r="AC10" s="34">
        <f>BA71+BE71</f>
        <v>0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0</v>
      </c>
      <c r="AH10" s="34">
        <f>AQ10</f>
        <v>0</v>
      </c>
      <c r="AI10" s="56">
        <f>AP11</f>
        <v>0</v>
      </c>
      <c r="AJ10" s="56">
        <f>AQ11</f>
        <v>0</v>
      </c>
      <c r="AK10" s="34">
        <f>BD10</f>
        <v>4</v>
      </c>
      <c r="AL10" s="57">
        <f t="shared" si="4"/>
        <v>0</v>
      </c>
      <c r="AM10" s="57">
        <f t="shared" si="4"/>
        <v>0</v>
      </c>
      <c r="AN10" s="57">
        <f>SUM(K4,K7,K13,K16,K19,K22,K25,K28,K31,K34)</f>
        <v>0</v>
      </c>
      <c r="AO10" s="58">
        <f>SUM(J4,J7,J13,J16,J19,J22,J25,J28,J31,J34)</f>
        <v>0</v>
      </c>
      <c r="AP10" s="59">
        <f t="shared" si="1"/>
        <v>0</v>
      </c>
      <c r="AQ10" s="60">
        <f t="shared" si="1"/>
        <v>0</v>
      </c>
      <c r="AR10" s="40" t="str">
        <f>IF(AQ10=0,"",AP10/AQ10)</f>
        <v/>
      </c>
      <c r="AS10" s="61"/>
      <c r="AT10" s="42"/>
      <c r="AU10" s="43"/>
      <c r="AV10" s="43"/>
      <c r="AW10" s="62">
        <f>AP11*10000000-AQ11*100000+BJ10+BJ9</f>
        <v>0</v>
      </c>
      <c r="AX10" s="43"/>
      <c r="AY10" s="44">
        <f>IF(AW10&lt;AW13,7,6)</f>
        <v>7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4</v>
      </c>
      <c r="BE10" s="44"/>
      <c r="BF10" s="43"/>
      <c r="BG10" s="44"/>
      <c r="BH10" s="43"/>
      <c r="BI10" s="16">
        <f>BH9+BH11</f>
        <v>0</v>
      </c>
      <c r="BJ10" s="16">
        <f>IF(AQ10&lt;&gt;0,ROUND(AP10/AQ10,1)*10000,AP10*10000)</f>
        <v>0</v>
      </c>
      <c r="BK10" s="16">
        <f t="shared" si="3"/>
        <v>0</v>
      </c>
      <c r="BL10" s="17" t="s">
        <v>6</v>
      </c>
    </row>
    <row r="11" spans="1:64" ht="16.5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0</v>
      </c>
      <c r="AN11" s="110">
        <f>SUM(K5,K8,K14,K17,K20,K23,K26,K29,K32,K35)</f>
        <v>0</v>
      </c>
      <c r="AO11" s="111">
        <f>SUM(J5,J8,J14,J17,J20,J23,J26,J29,J32,J35)</f>
        <v>0</v>
      </c>
      <c r="AP11" s="112">
        <f t="shared" si="1"/>
        <v>0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43" t="s">
        <v>53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96</v>
      </c>
      <c r="AO12" s="37">
        <f>SUM(L3,L6,L9,L15,L18,L21,L24,L27,L30,L33)</f>
        <v>99</v>
      </c>
      <c r="AP12" s="99">
        <f t="shared" si="1"/>
        <v>96</v>
      </c>
      <c r="AQ12" s="39">
        <f t="shared" si="1"/>
        <v>99</v>
      </c>
      <c r="AR12" s="40">
        <f>IF(AQ12=0,"",AP12/AQ12)</f>
        <v>0.96969696969696972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10</v>
      </c>
      <c r="BK12" s="16">
        <f t="shared" si="3"/>
        <v>0.96969696969696972</v>
      </c>
      <c r="BL12" s="17" t="s">
        <v>24</v>
      </c>
    </row>
    <row r="13" spans="1:64" ht="15.75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0</v>
      </c>
      <c r="AD13" s="34">
        <f>BB82+BF82</f>
        <v>1</v>
      </c>
      <c r="AE13" s="34">
        <f>BC82+BG82</f>
        <v>0</v>
      </c>
      <c r="AF13" s="34">
        <f>BD82+BH82</f>
        <v>0</v>
      </c>
      <c r="AG13" s="34">
        <f>AP13</f>
        <v>3</v>
      </c>
      <c r="AH13" s="34">
        <f>AQ13</f>
        <v>2</v>
      </c>
      <c r="AI13" s="56">
        <f>AP14</f>
        <v>2</v>
      </c>
      <c r="AJ13" s="56">
        <f>AQ14</f>
        <v>1</v>
      </c>
      <c r="AK13" s="34">
        <f>BD13</f>
        <v>2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3</v>
      </c>
      <c r="AO13" s="58">
        <f>SUM(L4,L7,L10,L16,L19,L22,L25,L28,L31,L34)</f>
        <v>2</v>
      </c>
      <c r="AP13" s="59">
        <f t="shared" si="1"/>
        <v>3</v>
      </c>
      <c r="AQ13" s="60">
        <f t="shared" si="1"/>
        <v>2</v>
      </c>
      <c r="AR13" s="40">
        <f>IF(AQ13=0,"",AP13/AQ13)</f>
        <v>1.5</v>
      </c>
      <c r="AS13" s="61"/>
      <c r="AT13" s="42"/>
      <c r="AU13" s="16"/>
      <c r="AV13" s="16"/>
      <c r="AW13" s="62">
        <f>AP14*10000000-AQ14*100000+BJ13+BJ12</f>
        <v>19915010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3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15000</v>
      </c>
      <c r="BK13" s="16">
        <f t="shared" si="3"/>
        <v>1.5</v>
      </c>
      <c r="BL13" s="17" t="s">
        <v>6</v>
      </c>
    </row>
    <row r="14" spans="1:64" ht="16.5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2</v>
      </c>
      <c r="AO14" s="111">
        <f>SUM(L5,L8,L11,L17,L20,L23,L26,L29,L32,L35)</f>
        <v>1</v>
      </c>
      <c r="AP14" s="112">
        <f t="shared" si="1"/>
        <v>2</v>
      </c>
      <c r="AQ14" s="113">
        <f t="shared" si="1"/>
        <v>1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43" t="s">
        <v>50</v>
      </c>
      <c r="F15" s="22" t="str">
        <f>P83</f>
        <v/>
      </c>
      <c r="G15" s="23" t="str">
        <f>Q83</f>
        <v/>
      </c>
      <c r="H15" s="24">
        <f>P84</f>
        <v>71</v>
      </c>
      <c r="I15" s="28">
        <f>Q84</f>
        <v>95</v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71</v>
      </c>
      <c r="AM15" s="115">
        <f t="shared" si="7"/>
        <v>95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71</v>
      </c>
      <c r="AQ15" s="39">
        <f t="shared" si="1"/>
        <v>95</v>
      </c>
      <c r="AR15" s="40">
        <f>IF(AQ15=0,"",AP15/AQ15)</f>
        <v>0.74736842105263157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7</v>
      </c>
      <c r="BK15" s="16">
        <f t="shared" si="3"/>
        <v>0.74736842105263157</v>
      </c>
      <c r="BL15" s="17" t="s">
        <v>24</v>
      </c>
    </row>
    <row r="16" spans="1:64" ht="15.75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>
        <f>R84</f>
        <v>1</v>
      </c>
      <c r="I16" s="51">
        <f>S84</f>
        <v>3</v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1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1</v>
      </c>
      <c r="AG16" s="34">
        <f>AP16</f>
        <v>1</v>
      </c>
      <c r="AH16" s="34">
        <f>AQ16</f>
        <v>3</v>
      </c>
      <c r="AI16" s="56">
        <f>AP17</f>
        <v>0</v>
      </c>
      <c r="AJ16" s="56">
        <f>AQ17</f>
        <v>3</v>
      </c>
      <c r="AK16" s="34">
        <f>BD16</f>
        <v>7</v>
      </c>
      <c r="AL16" s="57">
        <f t="shared" si="7"/>
        <v>1</v>
      </c>
      <c r="AM16" s="57">
        <f t="shared" si="7"/>
        <v>3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1</v>
      </c>
      <c r="AQ16" s="60">
        <f t="shared" si="1"/>
        <v>3</v>
      </c>
      <c r="AR16" s="40">
        <f>IF(AQ16=0,"",AP16/AQ16)</f>
        <v>0.33333333333333331</v>
      </c>
      <c r="AS16" s="61"/>
      <c r="AT16" s="42"/>
      <c r="AU16" s="43"/>
      <c r="AV16" s="43"/>
      <c r="AW16" s="62">
        <f>AP17*10000000-AQ17*100000+BJ16+BJ15</f>
        <v>-296993</v>
      </c>
      <c r="AX16" s="43"/>
      <c r="AY16" s="44">
        <f>IF(AW16&lt;AW19,7,6)</f>
        <v>7</v>
      </c>
      <c r="AZ16" s="43">
        <f>IF(AW16&lt;AW22,AY16,AY16-1)</f>
        <v>7</v>
      </c>
      <c r="BA16" s="44">
        <f>IF(AW16&lt;AW4,AZ16,AZ16-1)</f>
        <v>7</v>
      </c>
      <c r="BB16" s="43">
        <f>IF(AW16&lt;AW7,BA16,BA16-1)</f>
        <v>7</v>
      </c>
      <c r="BC16" s="44">
        <f>IF(AW16&lt;AW10,BB16,BB16-1)</f>
        <v>7</v>
      </c>
      <c r="BD16" s="43">
        <f>IF(AW16&lt;AW13,BC16,BC16-1)</f>
        <v>7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3000</v>
      </c>
      <c r="BK16" s="16">
        <f t="shared" si="3"/>
        <v>0.33333333333333331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8">
        <f>T84</f>
        <v>0</v>
      </c>
      <c r="I17" s="259">
        <f>U84</f>
        <v>3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3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6</v>
      </c>
      <c r="BB22" s="43">
        <f>IF(AW22&lt;AW13,BA22,BA22-1)</f>
        <v>6</v>
      </c>
      <c r="BC22" s="44">
        <f>IF(AW22&lt;AW16,BB22,BB22-1)</f>
        <v>5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3</v>
      </c>
      <c r="BE25" s="132">
        <f>IF(AW25&lt;AW13,BD25,BD25-1)</f>
        <v>3</v>
      </c>
      <c r="BF25" s="20">
        <f>IF(AW25&lt;AW16,BE25,BE25-1)</f>
        <v>2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4</v>
      </c>
      <c r="BD28" s="131">
        <f>IF(AW28&lt;AW13,BC28,BC28-1)</f>
        <v>4</v>
      </c>
      <c r="BE28" s="132">
        <f>IF(AW28&lt;AW16,BD28,BD28-1)</f>
        <v>3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5</v>
      </c>
      <c r="BC31" s="132">
        <f>IF(AW31&lt;AW13,BB31,BB31-1)</f>
        <v>5</v>
      </c>
      <c r="BD31" s="20">
        <f>IF(AW31&lt;AW16,BC31,BC31-1)</f>
        <v>4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5</v>
      </c>
      <c r="BB34" s="131">
        <f>IF(AW34&lt;AW13,BA34,BA34-1)</f>
        <v>5</v>
      </c>
      <c r="BC34" s="132">
        <f>IF(AW34&lt;AW16,BB34,BB34-1)</f>
        <v>4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5.75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SV Miesenbach</v>
      </c>
      <c r="E39" s="173" t="str">
        <f>E6</f>
        <v>TSV Hütschenhausen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1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SV Miesenbach</v>
      </c>
      <c r="E40" s="190" t="str">
        <f>E9</f>
        <v>VBC Kaiserslautern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SV Miesenbach</v>
      </c>
      <c r="E41" s="190" t="str">
        <f>E12</f>
        <v>Rodenbach/Weilerbach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SV Miesenbach</v>
      </c>
      <c r="E42" s="190" t="str">
        <f>E15</f>
        <v>TV Otterberg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hidden="1" thickBot="1" x14ac:dyDescent="0.3">
      <c r="A43" s="186"/>
      <c r="B43" s="187"/>
      <c r="C43" s="188"/>
      <c r="D43" s="189" t="str">
        <f>D41</f>
        <v>SV Miesenbach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SV Miesenbach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SV Miesenbach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SV Miesenbach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SV Miesenbach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SV Miesenbach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0</v>
      </c>
      <c r="BF49" s="214">
        <f t="shared" si="34"/>
        <v>0</v>
      </c>
      <c r="BG49" s="214">
        <f t="shared" si="34"/>
        <v>1</v>
      </c>
      <c r="BH49" s="214">
        <f t="shared" si="34"/>
        <v>0</v>
      </c>
      <c r="BI49" s="20">
        <f>SUM(BA49:BH49)</f>
        <v>1</v>
      </c>
    </row>
    <row r="50" spans="1:61" ht="15.75" thickBot="1" x14ac:dyDescent="0.3">
      <c r="A50" s="169"/>
      <c r="B50" s="170"/>
      <c r="C50" s="215"/>
      <c r="D50" s="216" t="str">
        <f>E6</f>
        <v>TSV Hütschenhausen</v>
      </c>
      <c r="E50" s="173" t="str">
        <f>E3</f>
        <v>SV Miesenbach</v>
      </c>
      <c r="F50" s="176">
        <v>20</v>
      </c>
      <c r="G50" s="177">
        <v>25</v>
      </c>
      <c r="H50" s="174">
        <v>23</v>
      </c>
      <c r="I50" s="175">
        <v>25</v>
      </c>
      <c r="J50" s="176">
        <v>25</v>
      </c>
      <c r="K50" s="177">
        <v>12</v>
      </c>
      <c r="L50" s="174">
        <v>25</v>
      </c>
      <c r="M50" s="175">
        <v>19</v>
      </c>
      <c r="N50" s="176">
        <v>15</v>
      </c>
      <c r="O50" s="177">
        <v>12</v>
      </c>
      <c r="P50" s="180">
        <f>IF(F50="","",F50+H50+J50+L50+N50)</f>
        <v>108</v>
      </c>
      <c r="Q50" s="181">
        <f t="shared" ref="Q50:Q59" si="35">IF(G50="","",G50+I50+K50+M50+O50)</f>
        <v>93</v>
      </c>
      <c r="R50" s="180">
        <f>IF(F50="","",AQ50+AS50+AU50+AW50+AY50)</f>
        <v>3</v>
      </c>
      <c r="S50" s="181">
        <f t="shared" ref="S50:S59" si="36">IF(G50="","",AR50+AT50+AV50+AX50+AZ50)</f>
        <v>2</v>
      </c>
      <c r="T50" s="182">
        <f t="shared" si="31"/>
        <v>2</v>
      </c>
      <c r="U50" s="183">
        <f t="shared" si="32"/>
        <v>1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1</v>
      </c>
      <c r="AV50" s="184">
        <f t="shared" ref="AV50:AV59" si="43">IF(K50&gt;J50,1,0)</f>
        <v>0</v>
      </c>
      <c r="AW50" s="20">
        <f t="shared" ref="AW50:AW59" si="44">IF(L50&gt;M50,1,0)</f>
        <v>1</v>
      </c>
      <c r="AX50" s="20">
        <f t="shared" ref="AX50:AX59" si="45">IF(M50&gt;L50,1,0)</f>
        <v>0</v>
      </c>
      <c r="AY50" s="184">
        <f t="shared" ref="AY50:AY59" si="46">IF(N50&gt;O50,1,0)</f>
        <v>1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1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TSV Hütschenhausen</v>
      </c>
      <c r="E51" s="190" t="str">
        <f>E9</f>
        <v>VBC Kaiserslautern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TSV Hütschenhausen</v>
      </c>
      <c r="E52" s="190" t="str">
        <f>E12</f>
        <v>Rodenbach/Weilerbach</v>
      </c>
      <c r="F52" s="193">
        <v>25</v>
      </c>
      <c r="G52" s="194">
        <v>12</v>
      </c>
      <c r="H52" s="191">
        <v>20</v>
      </c>
      <c r="I52" s="192">
        <v>25</v>
      </c>
      <c r="J52" s="193">
        <v>25</v>
      </c>
      <c r="K52" s="194">
        <v>19</v>
      </c>
      <c r="L52" s="191">
        <v>23</v>
      </c>
      <c r="M52" s="192">
        <v>25</v>
      </c>
      <c r="N52" s="193">
        <v>6</v>
      </c>
      <c r="O52" s="194">
        <v>15</v>
      </c>
      <c r="P52" s="197">
        <f t="shared" si="48"/>
        <v>99</v>
      </c>
      <c r="Q52" s="198">
        <f t="shared" si="35"/>
        <v>96</v>
      </c>
      <c r="R52" s="197">
        <f t="shared" si="49"/>
        <v>2</v>
      </c>
      <c r="S52" s="198">
        <f t="shared" si="36"/>
        <v>3</v>
      </c>
      <c r="T52" s="182">
        <f t="shared" si="31"/>
        <v>1</v>
      </c>
      <c r="U52" s="183">
        <f t="shared" si="32"/>
        <v>2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1</v>
      </c>
      <c r="AR52" s="184">
        <f t="shared" si="39"/>
        <v>0</v>
      </c>
      <c r="AS52" s="20">
        <f t="shared" si="40"/>
        <v>0</v>
      </c>
      <c r="AT52" s="185">
        <f t="shared" si="41"/>
        <v>1</v>
      </c>
      <c r="AU52" s="184">
        <f t="shared" si="42"/>
        <v>1</v>
      </c>
      <c r="AV52" s="184">
        <f t="shared" si="43"/>
        <v>0</v>
      </c>
      <c r="AW52" s="20">
        <f t="shared" si="44"/>
        <v>0</v>
      </c>
      <c r="AX52" s="20">
        <f t="shared" si="45"/>
        <v>1</v>
      </c>
      <c r="AY52" s="184">
        <f t="shared" si="46"/>
        <v>0</v>
      </c>
      <c r="AZ52" s="184">
        <f t="shared" si="47"/>
        <v>1</v>
      </c>
      <c r="BA52" s="133">
        <f t="shared" si="28"/>
        <v>0</v>
      </c>
      <c r="BB52" s="133">
        <f t="shared" si="29"/>
        <v>0</v>
      </c>
      <c r="BC52" s="133">
        <f t="shared" si="30"/>
        <v>1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TSV Hütschenhausen</v>
      </c>
      <c r="E53" s="190" t="str">
        <f>E15</f>
        <v>TV Otterberg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hidden="1" thickBot="1" x14ac:dyDescent="0.3">
      <c r="A54" s="186"/>
      <c r="B54" s="187"/>
      <c r="C54" s="219"/>
      <c r="D54" s="218" t="str">
        <f t="shared" si="51"/>
        <v>TSV Hütschenhausen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1"/>
        <v>TSV Hütschenhausen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1"/>
        <v>TSV Hütschenhausen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1"/>
        <v>TSV Hütschenhausen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1"/>
        <v>TSV Hütschenhausen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TSV Hütschenhausen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1</v>
      </c>
      <c r="BC60" s="214">
        <f t="shared" si="52"/>
        <v>1</v>
      </c>
      <c r="BD60" s="214">
        <f t="shared" si="52"/>
        <v>0</v>
      </c>
      <c r="BE60" s="214">
        <f t="shared" si="52"/>
        <v>1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3</v>
      </c>
    </row>
    <row r="61" spans="1:61" ht="15.75" thickBot="1" x14ac:dyDescent="0.3">
      <c r="A61" s="169"/>
      <c r="B61" s="170"/>
      <c r="C61" s="215"/>
      <c r="D61" s="216" t="str">
        <f>E9</f>
        <v>VBC Kaiserslautern</v>
      </c>
      <c r="E61" s="173" t="str">
        <f>E3</f>
        <v>SV Miesenbach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VBC Kaiserslautern</v>
      </c>
      <c r="E62" s="190" t="str">
        <f>E6</f>
        <v>TSV Hütschenhausen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VBC Kaiserslautern</v>
      </c>
      <c r="E63" s="190" t="str">
        <f>E12</f>
        <v>Rodenbach/Weilerbach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7"/>
      <c r="D64" s="218" t="str">
        <f t="shared" si="69"/>
        <v>VBC Kaiserslautern</v>
      </c>
      <c r="E64" s="190" t="str">
        <f>E15</f>
        <v>TV Otterberg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VBC Kaiserslautern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VBC Kaiserslautern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VBC Kaiserslautern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VBC Kaiserslautern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.75" hidden="1" thickBot="1" x14ac:dyDescent="0.3">
      <c r="A69" s="186"/>
      <c r="B69" s="187"/>
      <c r="C69" s="219"/>
      <c r="D69" s="218" t="str">
        <f t="shared" si="69"/>
        <v>VBC Kaiserslautern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VBC Kaiserslautern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0</v>
      </c>
      <c r="BF71" s="214">
        <f t="shared" si="70"/>
        <v>0</v>
      </c>
      <c r="BG71" s="214">
        <f t="shared" si="70"/>
        <v>0</v>
      </c>
      <c r="BH71" s="214">
        <f t="shared" si="70"/>
        <v>0</v>
      </c>
      <c r="BI71" s="20">
        <f>SUM(BA71:BH71)</f>
        <v>0</v>
      </c>
    </row>
    <row r="72" spans="1:61" ht="15.75" thickBot="1" x14ac:dyDescent="0.3">
      <c r="A72" s="169"/>
      <c r="B72" s="170"/>
      <c r="C72" s="223"/>
      <c r="D72" s="216" t="str">
        <f>E12</f>
        <v>Rodenbach/Weilerbach</v>
      </c>
      <c r="E72" s="173" t="str">
        <f>E3</f>
        <v>SV Miesenbach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Rodenbach/Weilerbach</v>
      </c>
      <c r="E73" s="190" t="str">
        <f>E6</f>
        <v>TSV Hütschenhausen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1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Rodenbach/Weilerbach</v>
      </c>
      <c r="E74" s="190" t="str">
        <f>E9</f>
        <v>VBC Kaiserslautern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Rodenbach/Weilerbach</v>
      </c>
      <c r="E75" s="190" t="str">
        <f>E15</f>
        <v>TV Otterberg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Rodenbach/Weilerbach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Rodenbach/Weilerbach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Rodenbach/Weilerbach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Rodenbach/Weilerbach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.75" hidden="1" thickBot="1" x14ac:dyDescent="0.3">
      <c r="A80" s="186"/>
      <c r="B80" s="187"/>
      <c r="C80" s="219"/>
      <c r="D80" s="218" t="str">
        <f t="shared" si="87"/>
        <v>Rodenbach/Weilerbach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Rodenbach/Weilerbach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0</v>
      </c>
      <c r="BF82" s="214">
        <f t="shared" si="88"/>
        <v>1</v>
      </c>
      <c r="BG82" s="214">
        <f t="shared" si="88"/>
        <v>0</v>
      </c>
      <c r="BH82" s="214">
        <f t="shared" si="88"/>
        <v>0</v>
      </c>
      <c r="BI82" s="20">
        <f>SUM(BA82:BH82)</f>
        <v>1</v>
      </c>
    </row>
    <row r="83" spans="1:61" ht="15.75" thickBot="1" x14ac:dyDescent="0.3">
      <c r="A83" s="169"/>
      <c r="B83" s="170"/>
      <c r="C83" s="215"/>
      <c r="D83" s="216" t="str">
        <f>E15</f>
        <v>TV Otterberg</v>
      </c>
      <c r="E83" s="173" t="str">
        <f>E3</f>
        <v>SV Miesenbach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9"/>
      <c r="D84" s="218" t="str">
        <f>D83</f>
        <v>TV Otterberg</v>
      </c>
      <c r="E84" s="190" t="str">
        <f>E6</f>
        <v>TSV Hütschenhausen</v>
      </c>
      <c r="F84" s="193">
        <v>25</v>
      </c>
      <c r="G84" s="194">
        <v>20</v>
      </c>
      <c r="H84" s="191">
        <v>17</v>
      </c>
      <c r="I84" s="192">
        <v>25</v>
      </c>
      <c r="J84" s="193">
        <v>12</v>
      </c>
      <c r="K84" s="194">
        <v>25</v>
      </c>
      <c r="L84" s="191">
        <v>17</v>
      </c>
      <c r="M84" s="192">
        <v>25</v>
      </c>
      <c r="N84" s="193"/>
      <c r="O84" s="194"/>
      <c r="P84" s="197">
        <f t="shared" ref="P84:P92" si="102">IF(F84="","",F84+H84+J84+L84+N84)</f>
        <v>71</v>
      </c>
      <c r="Q84" s="198">
        <f t="shared" si="89"/>
        <v>95</v>
      </c>
      <c r="R84" s="197">
        <f t="shared" ref="R84:R92" si="103">IF(F84="","",AQ84+AS84+AU84+AW84+AY84)</f>
        <v>1</v>
      </c>
      <c r="S84" s="198">
        <f t="shared" si="90"/>
        <v>3</v>
      </c>
      <c r="T84" s="182">
        <f t="shared" si="31"/>
        <v>0</v>
      </c>
      <c r="U84" s="183">
        <f t="shared" si="32"/>
        <v>3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1</v>
      </c>
      <c r="AR84" s="184">
        <f t="shared" si="93"/>
        <v>0</v>
      </c>
      <c r="AS84" s="20">
        <f t="shared" si="94"/>
        <v>0</v>
      </c>
      <c r="AT84" s="185">
        <f t="shared" si="95"/>
        <v>1</v>
      </c>
      <c r="AU84" s="184">
        <f t="shared" si="96"/>
        <v>0</v>
      </c>
      <c r="AV84" s="184">
        <f t="shared" si="97"/>
        <v>1</v>
      </c>
      <c r="AW84" s="20">
        <f t="shared" si="98"/>
        <v>0</v>
      </c>
      <c r="AX84" s="20">
        <f t="shared" si="99"/>
        <v>1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VBC Kaiserslautern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Rodenbach/Weilerbach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.75" hidden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.75" hidden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1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1</v>
      </c>
    </row>
    <row r="94" spans="1:61" ht="15.75" hidden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SV Miesenbach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hidden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TSV Hütschenhausen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VBC Kaiserslautern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Rodenbach/Weilerbach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thickBot="1" x14ac:dyDescent="0.3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39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.75" hidden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SV Miesenbach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TSV Hütschenhausen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VBC Kaiserslautern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Rodenbach/Weilerbach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SV Miesenbach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TSV Hütschenhausen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VBC Kaiserslautern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Rodenbach/Weilerbach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SV Miesenbach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TSV Hütschenhausen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VBC Kaiserslautern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Rodenbach/Weilerbach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SV Miesenbach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TSV Hütschenhausen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VBC Kaiserslautern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Rodenbach/Weilerbach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SV Miesenbach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TSV Hütschenhausen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VBC Kaiserslautern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Rodenbach/Weilerbach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.75" hidden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9"/>
  <sheetViews>
    <sheetView topLeftCell="D2" zoomScale="130" zoomScaleNormal="130" workbookViewId="0">
      <selection activeCell="P84" sqref="P84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7" width="4.28515625" style="8" bestFit="1" customWidth="1"/>
    <col min="8" max="12" width="4" style="8" bestFit="1" customWidth="1"/>
    <col min="13" max="13" width="3.28515625" style="8" bestFit="1" customWidth="1"/>
    <col min="14" max="18" width="4" style="8" bestFit="1" customWidth="1"/>
    <col min="19" max="21" width="3.28515625" style="8" customWidth="1"/>
    <col min="22" max="27" width="3.28515625" style="8" bestFit="1" customWidth="1"/>
    <col min="28" max="32" width="3.5703125" style="8" bestFit="1" customWidth="1"/>
    <col min="33" max="36" width="3" style="8" bestFit="1" customWidth="1"/>
    <col min="37" max="37" width="3.5703125" style="8" bestFit="1" customWidth="1"/>
    <col min="38" max="43" width="4" style="8" bestFit="1" customWidth="1"/>
    <col min="44" max="44" width="8.7109375" style="8" bestFit="1" customWidth="1"/>
    <col min="45" max="45" width="4.8554687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51</v>
      </c>
      <c r="F2" s="354" t="str">
        <f>E3</f>
        <v>TSG Trippstadt</v>
      </c>
      <c r="G2" s="354"/>
      <c r="H2" s="354" t="str">
        <f>E6</f>
        <v>Feuerball KL</v>
      </c>
      <c r="I2" s="354"/>
      <c r="J2" s="354" t="str">
        <f>E9</f>
        <v>Erlenbach/Morlautern</v>
      </c>
      <c r="K2" s="354"/>
      <c r="L2" s="354" t="str">
        <f>E12</f>
        <v>TV Rodenbach US</v>
      </c>
      <c r="M2" s="354"/>
      <c r="N2" s="354" t="str">
        <f>E15</f>
        <v>Niederkirchen/Roßbach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43" t="s">
        <v>54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>
        <f>P41</f>
        <v>86</v>
      </c>
      <c r="M3" s="28">
        <f>Q41</f>
        <v>98</v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86</v>
      </c>
      <c r="AM3" s="36">
        <f t="shared" si="0"/>
        <v>98</v>
      </c>
      <c r="AN3" s="36">
        <f>SUM(G6,G9,G12,G15,G18,G21,G24,G27,G30,G33)</f>
        <v>98</v>
      </c>
      <c r="AO3" s="37">
        <f>SUM(F6,F9,F12,F15,F18,F21,F24,F27,F30,F33)</f>
        <v>59</v>
      </c>
      <c r="AP3" s="38">
        <f>AL3+AN3</f>
        <v>184</v>
      </c>
      <c r="AQ3" s="39">
        <f>AM3+AO3</f>
        <v>157</v>
      </c>
      <c r="AR3" s="40">
        <f>IF(AQ3=0,"",AP3/AQ3)</f>
        <v>1.1719745222929936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12</v>
      </c>
      <c r="BK3" s="16">
        <f>IF(AQ3&lt;&gt;0,AP3/AQ3,0)</f>
        <v>1.1719745222929936</v>
      </c>
      <c r="BL3" s="17" t="s">
        <v>24</v>
      </c>
    </row>
    <row r="4" spans="1:64" ht="15.75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>
        <f>R41</f>
        <v>1</v>
      </c>
      <c r="M4" s="51">
        <f>S41</f>
        <v>3</v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2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1</v>
      </c>
      <c r="AG4" s="34">
        <f>AP4</f>
        <v>4</v>
      </c>
      <c r="AH4" s="34">
        <f>AQ4</f>
        <v>4</v>
      </c>
      <c r="AI4" s="56">
        <f>AP5</f>
        <v>3</v>
      </c>
      <c r="AJ4" s="56">
        <f>AQ5</f>
        <v>3</v>
      </c>
      <c r="AK4" s="34">
        <f>BD4</f>
        <v>3</v>
      </c>
      <c r="AL4" s="35">
        <f t="shared" si="0"/>
        <v>1</v>
      </c>
      <c r="AM4" s="35">
        <f t="shared" si="0"/>
        <v>3</v>
      </c>
      <c r="AN4" s="57">
        <f>SUM(G7,G10,G13,G16,G19,G22,G25,G28,G31,G34)</f>
        <v>3</v>
      </c>
      <c r="AO4" s="58">
        <f>SUM(F7,F10,F13,F16,F19,F22,F25,F28,F31,F34)</f>
        <v>1</v>
      </c>
      <c r="AP4" s="59">
        <f t="shared" ref="AP4:AQ35" si="1">AL4+AN4</f>
        <v>4</v>
      </c>
      <c r="AQ4" s="60">
        <f t="shared" si="1"/>
        <v>4</v>
      </c>
      <c r="AR4" s="40">
        <f>IF(AQ4=0,"",AP4/AQ4)</f>
        <v>1</v>
      </c>
      <c r="AS4" s="61"/>
      <c r="AT4" s="42"/>
      <c r="AU4" s="43"/>
      <c r="AV4" s="43"/>
      <c r="AW4" s="62">
        <f>AP5*10000000-AQ5*100000+BJ4+BJ3</f>
        <v>29710012</v>
      </c>
      <c r="AX4" s="43"/>
      <c r="AY4" s="44">
        <f>IF(AW4&lt;AW7,7,6)</f>
        <v>6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10000</v>
      </c>
      <c r="BK4" s="16">
        <f>IF(AQ4&lt;&gt;0,AP4/AQ4,0)</f>
        <v>1</v>
      </c>
      <c r="BL4" s="17" t="s">
        <v>6</v>
      </c>
    </row>
    <row r="5" spans="1:64" ht="16.5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3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3</v>
      </c>
      <c r="AN5" s="77">
        <f>SUM(G8,G11,G14,G17,G20,G23,G26,G29,G32,G35)</f>
        <v>3</v>
      </c>
      <c r="AO5" s="78">
        <f>SUM(F8,F11,F14,F17,F20,F23,F26,F29,F32,F35)</f>
        <v>0</v>
      </c>
      <c r="AP5" s="79">
        <f t="shared" si="1"/>
        <v>3</v>
      </c>
      <c r="AQ5" s="80">
        <f t="shared" si="1"/>
        <v>3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43" t="s">
        <v>55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>
        <f>P51</f>
        <v>46</v>
      </c>
      <c r="K6" s="23">
        <f>Q51</f>
        <v>75</v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46</v>
      </c>
      <c r="AM6" s="97">
        <f t="shared" si="2"/>
        <v>75</v>
      </c>
      <c r="AN6" s="96">
        <f>SUM(I3,I9,I12,I15,I18,I21,I24,I27,I30,I33)</f>
        <v>99</v>
      </c>
      <c r="AO6" s="98">
        <f>SUM(H3,H9,H12,H15,H18,H21,H24,H27,H30,H33)</f>
        <v>102</v>
      </c>
      <c r="AP6" s="99">
        <f t="shared" si="1"/>
        <v>145</v>
      </c>
      <c r="AQ6" s="39">
        <f t="shared" si="1"/>
        <v>177</v>
      </c>
      <c r="AR6" s="40">
        <f>IF(AQ6=0,"",AP6/AQ6)</f>
        <v>0.8192090395480226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8</v>
      </c>
      <c r="BK6" s="16">
        <f t="shared" ref="BK6:BK34" si="3">IF(AQ6&lt;&gt;0,AP6/AQ6,0)</f>
        <v>0.8192090395480226</v>
      </c>
      <c r="BL6" s="17" t="s">
        <v>24</v>
      </c>
    </row>
    <row r="7" spans="1:64" ht="15.75" x14ac:dyDescent="0.25">
      <c r="A7" s="18"/>
      <c r="C7" s="20"/>
      <c r="D7" s="21"/>
      <c r="E7" s="344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>
        <f>R51</f>
        <v>0</v>
      </c>
      <c r="K7" s="46">
        <f>S51</f>
        <v>3</v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2</v>
      </c>
      <c r="AC7" s="34">
        <f>BA60+BE60</f>
        <v>0</v>
      </c>
      <c r="AD7" s="34">
        <f>BB60+BF60</f>
        <v>0</v>
      </c>
      <c r="AE7" s="34">
        <f>BC60+BG60</f>
        <v>1</v>
      </c>
      <c r="AF7" s="34">
        <f>BD60+BH60</f>
        <v>1</v>
      </c>
      <c r="AG7" s="34">
        <f>AP7</f>
        <v>2</v>
      </c>
      <c r="AH7" s="34">
        <f>AQ7</f>
        <v>6</v>
      </c>
      <c r="AI7" s="56">
        <f>AP8</f>
        <v>1</v>
      </c>
      <c r="AJ7" s="56">
        <f>AQ8</f>
        <v>5</v>
      </c>
      <c r="AK7" s="34">
        <f>BD7</f>
        <v>5</v>
      </c>
      <c r="AL7" s="57">
        <f t="shared" si="2"/>
        <v>0</v>
      </c>
      <c r="AM7" s="57">
        <f t="shared" si="2"/>
        <v>3</v>
      </c>
      <c r="AN7" s="35">
        <f>SUM(I4,I10,I13,I16,I19,I22,I25,I28,I31,I34)</f>
        <v>2</v>
      </c>
      <c r="AO7" s="58">
        <f>SUM(H4,H10,H13,H16,H19,H22,H25,H28,H31,H34)</f>
        <v>3</v>
      </c>
      <c r="AP7" s="59">
        <f t="shared" si="1"/>
        <v>2</v>
      </c>
      <c r="AQ7" s="60">
        <f t="shared" si="1"/>
        <v>6</v>
      </c>
      <c r="AR7" s="40">
        <f>IF(AQ7=0,"",AP7/AQ7)</f>
        <v>0.33333333333333331</v>
      </c>
      <c r="AS7" s="61"/>
      <c r="AT7" s="42"/>
      <c r="AU7" s="16"/>
      <c r="AV7" s="16"/>
      <c r="AW7" s="62">
        <f>AP8*10000000-AQ8*100000+BJ7+BJ6</f>
        <v>9503008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6</v>
      </c>
      <c r="BC7" s="44">
        <f>IF(AW7&lt;AW22,BB7,BB7-1)</f>
        <v>5</v>
      </c>
      <c r="BD7" s="16">
        <f>IF(AW7&lt;AW4,BC7,BC7-1)</f>
        <v>5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3000</v>
      </c>
      <c r="BK7" s="16">
        <f t="shared" si="3"/>
        <v>0.33333333333333331</v>
      </c>
      <c r="BL7" s="17" t="s">
        <v>6</v>
      </c>
    </row>
    <row r="8" spans="1:64" ht="16.5" thickBot="1" x14ac:dyDescent="0.3">
      <c r="A8" s="18"/>
      <c r="C8" s="20"/>
      <c r="D8" s="21"/>
      <c r="E8" s="345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3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1</v>
      </c>
      <c r="AO8" s="78">
        <f>SUM(H5,H11,H14,H17,H20,H23,H26,H29,H32,H35)</f>
        <v>2</v>
      </c>
      <c r="AP8" s="79">
        <f t="shared" si="1"/>
        <v>1</v>
      </c>
      <c r="AQ8" s="80">
        <f t="shared" si="1"/>
        <v>5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43" t="s">
        <v>64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0</v>
      </c>
      <c r="AM9" s="97">
        <f t="shared" si="4"/>
        <v>0</v>
      </c>
      <c r="AN9" s="36">
        <f>SUM(K3,K6,K12,K15,K18,K21,K24,K27,K30,K33)</f>
        <v>75</v>
      </c>
      <c r="AO9" s="37">
        <f>SUM(J3,J6,J12,J15,J18,J21,J24,J27,J30,J33)</f>
        <v>46</v>
      </c>
      <c r="AP9" s="99">
        <f t="shared" si="1"/>
        <v>75</v>
      </c>
      <c r="AQ9" s="39">
        <f t="shared" si="1"/>
        <v>46</v>
      </c>
      <c r="AR9" s="40">
        <f>IF(AQ9=0,"",AP9/AQ9)</f>
        <v>1.6304347826086956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16</v>
      </c>
      <c r="BK9" s="16">
        <f t="shared" si="3"/>
        <v>1.6304347826086956</v>
      </c>
      <c r="BL9" s="17" t="s">
        <v>24</v>
      </c>
    </row>
    <row r="10" spans="1:64" ht="15.75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1</v>
      </c>
      <c r="AC10" s="34">
        <f>BA71+BE71</f>
        <v>1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3</v>
      </c>
      <c r="AH10" s="34">
        <f>AQ10</f>
        <v>0</v>
      </c>
      <c r="AI10" s="56">
        <f>AP11</f>
        <v>3</v>
      </c>
      <c r="AJ10" s="56">
        <f>AQ11</f>
        <v>0</v>
      </c>
      <c r="AK10" s="34">
        <f>BD10</f>
        <v>1</v>
      </c>
      <c r="AL10" s="57">
        <f t="shared" si="4"/>
        <v>0</v>
      </c>
      <c r="AM10" s="57">
        <f t="shared" si="4"/>
        <v>0</v>
      </c>
      <c r="AN10" s="57">
        <f>SUM(K4,K7,K13,K16,K19,K22,K25,K28,K31,K34)</f>
        <v>3</v>
      </c>
      <c r="AO10" s="58">
        <f>SUM(J4,J7,J13,J16,J19,J22,J25,J28,J31,J34)</f>
        <v>0</v>
      </c>
      <c r="AP10" s="59">
        <f t="shared" si="1"/>
        <v>3</v>
      </c>
      <c r="AQ10" s="60">
        <f t="shared" si="1"/>
        <v>0</v>
      </c>
      <c r="AR10" s="40" t="str">
        <f>IF(AQ10=0,"",AP10/AQ10)</f>
        <v/>
      </c>
      <c r="AS10" s="61"/>
      <c r="AT10" s="42"/>
      <c r="AU10" s="43"/>
      <c r="AV10" s="43"/>
      <c r="AW10" s="62">
        <f>AP11*10000000-AQ11*100000+BJ10+BJ9</f>
        <v>30030016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2</v>
      </c>
      <c r="BD10" s="43">
        <f>IF(AW10&lt;AW7,BC10,BC10-1)</f>
        <v>1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30000</v>
      </c>
      <c r="BK10" s="16">
        <f t="shared" si="3"/>
        <v>0</v>
      </c>
      <c r="BL10" s="17" t="s">
        <v>6</v>
      </c>
    </row>
    <row r="11" spans="1:64" ht="16.5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0</v>
      </c>
      <c r="AN11" s="110">
        <f>SUM(K5,K8,K14,K17,K20,K23,K26,K29,K32,K35)</f>
        <v>3</v>
      </c>
      <c r="AO11" s="111">
        <f>SUM(J5,J8,J14,J17,J20,J23,J26,J29,J32,J35)</f>
        <v>0</v>
      </c>
      <c r="AP11" s="112">
        <f t="shared" si="1"/>
        <v>3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1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43" t="s">
        <v>57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98</v>
      </c>
      <c r="AO12" s="37">
        <f>SUM(L3,L6,L9,L15,L18,L21,L24,L27,L30,L33)</f>
        <v>86</v>
      </c>
      <c r="AP12" s="99">
        <f t="shared" si="1"/>
        <v>98</v>
      </c>
      <c r="AQ12" s="39">
        <f t="shared" si="1"/>
        <v>86</v>
      </c>
      <c r="AR12" s="40">
        <f>IF(AQ12=0,"",AP12/AQ12)</f>
        <v>1.1395348837209303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11</v>
      </c>
      <c r="BK12" s="16">
        <f t="shared" si="3"/>
        <v>1.1395348837209303</v>
      </c>
      <c r="BL12" s="17" t="s">
        <v>24</v>
      </c>
    </row>
    <row r="13" spans="1:64" ht="15.75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3</v>
      </c>
      <c r="AH13" s="34">
        <f>AQ13</f>
        <v>1</v>
      </c>
      <c r="AI13" s="56">
        <f>AP14</f>
        <v>3</v>
      </c>
      <c r="AJ13" s="56">
        <f>AQ14</f>
        <v>0</v>
      </c>
      <c r="AK13" s="34">
        <f>BD13</f>
        <v>2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3</v>
      </c>
      <c r="AO13" s="58">
        <f>SUM(L4,L7,L10,L16,L19,L22,L25,L28,L31,L34)</f>
        <v>1</v>
      </c>
      <c r="AP13" s="59">
        <f t="shared" si="1"/>
        <v>3</v>
      </c>
      <c r="AQ13" s="60">
        <f t="shared" si="1"/>
        <v>1</v>
      </c>
      <c r="AR13" s="40">
        <f>IF(AQ13=0,"",AP13/AQ13)</f>
        <v>3</v>
      </c>
      <c r="AS13" s="61"/>
      <c r="AT13" s="42"/>
      <c r="AU13" s="16"/>
      <c r="AV13" s="16"/>
      <c r="AW13" s="62">
        <f>AP14*10000000-AQ14*100000+BJ13+BJ12</f>
        <v>30030011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2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30000</v>
      </c>
      <c r="BK13" s="16">
        <f t="shared" si="3"/>
        <v>3</v>
      </c>
      <c r="BL13" s="17" t="s">
        <v>6</v>
      </c>
    </row>
    <row r="14" spans="1:64" ht="16.5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3</v>
      </c>
      <c r="AO14" s="111">
        <f>SUM(L5,L8,L11,L17,L20,L23,L26,L29,L32,L35)</f>
        <v>0</v>
      </c>
      <c r="AP14" s="112">
        <f t="shared" si="1"/>
        <v>3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43" t="s">
        <v>52</v>
      </c>
      <c r="F15" s="22">
        <f>P83</f>
        <v>59</v>
      </c>
      <c r="G15" s="23">
        <f>Q83</f>
        <v>98</v>
      </c>
      <c r="H15" s="24">
        <f>P84</f>
        <v>102</v>
      </c>
      <c r="I15" s="28">
        <f>Q84</f>
        <v>99</v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161</v>
      </c>
      <c r="AM15" s="115">
        <f t="shared" si="7"/>
        <v>197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161</v>
      </c>
      <c r="AQ15" s="39">
        <f t="shared" si="1"/>
        <v>197</v>
      </c>
      <c r="AR15" s="40">
        <f>IF(AQ15=0,"",AP15/AQ15)</f>
        <v>0.81725888324873097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8</v>
      </c>
      <c r="BK15" s="16">
        <f t="shared" si="3"/>
        <v>0.81725888324873097</v>
      </c>
      <c r="BL15" s="17" t="s">
        <v>24</v>
      </c>
    </row>
    <row r="16" spans="1:64" ht="15.75" x14ac:dyDescent="0.25">
      <c r="A16" s="18"/>
      <c r="C16" s="20"/>
      <c r="D16" s="21"/>
      <c r="E16" s="344"/>
      <c r="F16" s="45">
        <f>R83</f>
        <v>1</v>
      </c>
      <c r="G16" s="46">
        <f>S83</f>
        <v>3</v>
      </c>
      <c r="H16" s="47">
        <f>R84</f>
        <v>3</v>
      </c>
      <c r="I16" s="51">
        <f>S84</f>
        <v>2</v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0</v>
      </c>
      <c r="AD16" s="34">
        <f>BB93+BF93</f>
        <v>1</v>
      </c>
      <c r="AE16" s="34">
        <f>BC93+BG93</f>
        <v>0</v>
      </c>
      <c r="AF16" s="34">
        <f>BD93+BH93</f>
        <v>1</v>
      </c>
      <c r="AG16" s="34">
        <f>AP16</f>
        <v>4</v>
      </c>
      <c r="AH16" s="34">
        <f>AQ16</f>
        <v>5</v>
      </c>
      <c r="AI16" s="56">
        <f>AP17</f>
        <v>2</v>
      </c>
      <c r="AJ16" s="56">
        <f>AQ17</f>
        <v>4</v>
      </c>
      <c r="AK16" s="34">
        <f>BD16</f>
        <v>4</v>
      </c>
      <c r="AL16" s="57">
        <f t="shared" si="7"/>
        <v>4</v>
      </c>
      <c r="AM16" s="57">
        <f t="shared" si="7"/>
        <v>5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4</v>
      </c>
      <c r="AQ16" s="60">
        <f t="shared" si="1"/>
        <v>5</v>
      </c>
      <c r="AR16" s="40">
        <f>IF(AQ16=0,"",AP16/AQ16)</f>
        <v>0.8</v>
      </c>
      <c r="AS16" s="61"/>
      <c r="AT16" s="42"/>
      <c r="AU16" s="43"/>
      <c r="AV16" s="43"/>
      <c r="AW16" s="62">
        <f>AP17*10000000-AQ17*100000+BJ16+BJ15</f>
        <v>19608008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8000</v>
      </c>
      <c r="BK16" s="16">
        <f t="shared" si="3"/>
        <v>0.8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3</v>
      </c>
      <c r="H17" s="258">
        <f>T84</f>
        <v>2</v>
      </c>
      <c r="I17" s="259">
        <f>U84</f>
        <v>1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2</v>
      </c>
      <c r="AM17" s="110">
        <f t="shared" si="7"/>
        <v>4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2</v>
      </c>
      <c r="AQ17" s="113">
        <f t="shared" si="1"/>
        <v>4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x14ac:dyDescent="0.25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x14ac:dyDescent="0.25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x14ac:dyDescent="0.25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x14ac:dyDescent="0.25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x14ac:dyDescent="0.25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5.75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TSG Trippstadt</v>
      </c>
      <c r="E39" s="173" t="str">
        <f>E6</f>
        <v>Feuerball KL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TSG Trippstadt</v>
      </c>
      <c r="E40" s="190" t="str">
        <f>E9</f>
        <v>Erlenbach/Morlautern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TSG Trippstadt</v>
      </c>
      <c r="E41" s="190" t="str">
        <f>E12</f>
        <v>TV Rodenbach US</v>
      </c>
      <c r="F41" s="191">
        <v>18</v>
      </c>
      <c r="G41" s="192">
        <v>25</v>
      </c>
      <c r="H41" s="193">
        <v>22</v>
      </c>
      <c r="I41" s="194">
        <v>25</v>
      </c>
      <c r="J41" s="191">
        <v>25</v>
      </c>
      <c r="K41" s="192">
        <v>23</v>
      </c>
      <c r="L41" s="193">
        <v>21</v>
      </c>
      <c r="M41" s="194">
        <v>25</v>
      </c>
      <c r="N41" s="191"/>
      <c r="O41" s="192"/>
      <c r="P41" s="195">
        <f t="shared" si="24"/>
        <v>86</v>
      </c>
      <c r="Q41" s="196">
        <f t="shared" si="24"/>
        <v>98</v>
      </c>
      <c r="R41" s="197">
        <f t="shared" si="25"/>
        <v>1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3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1</v>
      </c>
      <c r="AS41" s="20">
        <f t="shared" si="16"/>
        <v>0</v>
      </c>
      <c r="AT41" s="185">
        <f t="shared" si="17"/>
        <v>1</v>
      </c>
      <c r="AU41" s="184">
        <f t="shared" si="18"/>
        <v>1</v>
      </c>
      <c r="AV41" s="184">
        <f t="shared" si="19"/>
        <v>0</v>
      </c>
      <c r="AW41" s="20">
        <f t="shared" si="20"/>
        <v>0</v>
      </c>
      <c r="AX41" s="20">
        <f t="shared" si="21"/>
        <v>1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1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TSG Trippstadt</v>
      </c>
      <c r="E42" s="190" t="str">
        <f>E15</f>
        <v>Niederkirchen/Roßbach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" hidden="1" customHeight="1" thickBot="1" x14ac:dyDescent="0.3">
      <c r="A43" s="186"/>
      <c r="B43" s="187"/>
      <c r="C43" s="188"/>
      <c r="D43" s="189" t="str">
        <f>D41</f>
        <v>TSG Trippstadt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TSG Trippstadt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TSG Trippstadt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TSG Trippstadt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TSG Trippstadt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TSG Trippstadt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1</v>
      </c>
      <c r="BE49" s="214">
        <f t="shared" si="34"/>
        <v>1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2</v>
      </c>
    </row>
    <row r="50" spans="1:61" ht="15.75" thickBot="1" x14ac:dyDescent="0.3">
      <c r="A50" s="169"/>
      <c r="B50" s="170"/>
      <c r="C50" s="215"/>
      <c r="D50" s="216" t="str">
        <f>E6</f>
        <v>Feuerball KL</v>
      </c>
      <c r="E50" s="173" t="str">
        <f>E3</f>
        <v>TSG Trippstadt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5">IF(G50="","",G50+I50+K50+M50+O50)</f>
        <v/>
      </c>
      <c r="R50" s="180" t="str">
        <f>IF(F50="","",AQ50+AS50+AU50+AW50+AY50)</f>
        <v/>
      </c>
      <c r="S50" s="181" t="str">
        <f t="shared" ref="S50:S59" si="36">IF(G50="","",AR50+AT50+AV50+AX50+AZ50)</f>
        <v/>
      </c>
      <c r="T50" s="182">
        <f t="shared" si="31"/>
        <v>0</v>
      </c>
      <c r="U50" s="183">
        <f t="shared" si="32"/>
        <v>0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0</v>
      </c>
      <c r="AS50" s="20">
        <f t="shared" ref="AS50:AS59" si="40">IF(H50&gt;I50,1,0)</f>
        <v>0</v>
      </c>
      <c r="AT50" s="185">
        <f t="shared" ref="AT50:AT59" si="41">IF(I50&gt;H50,1,0)</f>
        <v>0</v>
      </c>
      <c r="AU50" s="184">
        <f t="shared" ref="AU50:AU59" si="42">IF(J50&gt;K50,1,0)</f>
        <v>0</v>
      </c>
      <c r="AV50" s="184">
        <f t="shared" ref="AV50:AV59" si="43">IF(K50&gt;J50,1,0)</f>
        <v>0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Feuerball KL</v>
      </c>
      <c r="E51" s="190" t="str">
        <f>E9</f>
        <v>Erlenbach/Morlautern</v>
      </c>
      <c r="F51" s="193">
        <v>11</v>
      </c>
      <c r="G51" s="194">
        <v>25</v>
      </c>
      <c r="H51" s="191">
        <v>22</v>
      </c>
      <c r="I51" s="192">
        <v>25</v>
      </c>
      <c r="J51" s="193">
        <v>13</v>
      </c>
      <c r="K51" s="194">
        <v>25</v>
      </c>
      <c r="L51" s="191"/>
      <c r="M51" s="192"/>
      <c r="N51" s="193"/>
      <c r="O51" s="194"/>
      <c r="P51" s="197">
        <f t="shared" ref="P51:P59" si="48">IF(F51="","",F51+H51+J51+L51+N51)</f>
        <v>46</v>
      </c>
      <c r="Q51" s="198">
        <f t="shared" si="35"/>
        <v>75</v>
      </c>
      <c r="R51" s="197">
        <f t="shared" ref="R51:R59" si="49">IF(F51="","",AQ51+AS51+AU51+AW51+AY51)</f>
        <v>0</v>
      </c>
      <c r="S51" s="198">
        <f t="shared" si="36"/>
        <v>3</v>
      </c>
      <c r="T51" s="182">
        <f t="shared" si="31"/>
        <v>0</v>
      </c>
      <c r="U51" s="183">
        <f t="shared" si="32"/>
        <v>3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0</v>
      </c>
      <c r="AV51" s="184">
        <f t="shared" si="43"/>
        <v>1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1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Feuerball KL</v>
      </c>
      <c r="E52" s="190" t="str">
        <f>E12</f>
        <v>TV Rodenbach US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Feuerball KL</v>
      </c>
      <c r="E53" s="190" t="str">
        <f>E15</f>
        <v>Niederkirchen/Roßbach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1</v>
      </c>
      <c r="BH53" s="133">
        <f>IF(AND(U84=0,T84&lt;&gt;0),1,0)</f>
        <v>0</v>
      </c>
      <c r="BI53" s="20"/>
    </row>
    <row r="54" spans="1:61" ht="15" hidden="1" customHeight="1" thickBot="1" x14ac:dyDescent="0.3">
      <c r="A54" s="186"/>
      <c r="B54" s="187"/>
      <c r="C54" s="219"/>
      <c r="D54" s="218" t="str">
        <f t="shared" si="51"/>
        <v>Feuerball KL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x14ac:dyDescent="0.25">
      <c r="A55" s="186"/>
      <c r="B55" s="187"/>
      <c r="C55" s="219"/>
      <c r="D55" s="218" t="str">
        <f t="shared" si="51"/>
        <v>Feuerball KL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x14ac:dyDescent="0.25">
      <c r="A56" s="186"/>
      <c r="B56" s="187"/>
      <c r="C56" s="219"/>
      <c r="D56" s="218" t="str">
        <f t="shared" si="51"/>
        <v>Feuerball KL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x14ac:dyDescent="0.25">
      <c r="A57" s="186"/>
      <c r="B57" s="187"/>
      <c r="C57" s="219"/>
      <c r="D57" s="218" t="str">
        <f t="shared" si="51"/>
        <v>Feuerball KL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x14ac:dyDescent="0.25">
      <c r="A58" s="186"/>
      <c r="B58" s="187"/>
      <c r="C58" s="219"/>
      <c r="D58" s="218" t="str">
        <f t="shared" si="51"/>
        <v>Feuerball KL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Feuerball KL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1</v>
      </c>
      <c r="BH60" s="214">
        <f t="shared" si="52"/>
        <v>0</v>
      </c>
      <c r="BI60" s="20">
        <f>SUM(BA60:BH60)</f>
        <v>2</v>
      </c>
    </row>
    <row r="61" spans="1:61" ht="15.75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TSG Trippstadt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Feuerball KL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1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TV Rodenbach US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Niederkirchen/Roßbach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1</v>
      </c>
      <c r="BF71" s="214">
        <f t="shared" si="70"/>
        <v>0</v>
      </c>
      <c r="BG71" s="214">
        <f t="shared" si="70"/>
        <v>0</v>
      </c>
      <c r="BH71" s="214">
        <f t="shared" si="70"/>
        <v>0</v>
      </c>
      <c r="BI71" s="20">
        <f>SUM(BA71:BH71)</f>
        <v>1</v>
      </c>
    </row>
    <row r="72" spans="1:61" ht="15.75" thickBot="1" x14ac:dyDescent="0.3">
      <c r="A72" s="169"/>
      <c r="B72" s="170"/>
      <c r="C72" s="223"/>
      <c r="D72" s="216" t="str">
        <f>E12</f>
        <v>TV Rodenbach US</v>
      </c>
      <c r="E72" s="173" t="str">
        <f>E3</f>
        <v>TSG Trippstadt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1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TV Rodenbach US</v>
      </c>
      <c r="E73" s="190" t="str">
        <f>E6</f>
        <v>Feuerball KL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TV Rodenbach US</v>
      </c>
      <c r="E74" s="190" t="str">
        <f>E9</f>
        <v>Erlenbach/Morlautern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TV Rodenbach US</v>
      </c>
      <c r="E75" s="190" t="str">
        <f>E15</f>
        <v>Niederkirchen/Roßbach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TV Rodenbach US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TV Rodenbach US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TV Rodenbach US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TV Rodenbach US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7"/>
        <v>TV Rodenbach US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TV Rodenbach US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1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1</v>
      </c>
    </row>
    <row r="83" spans="1:61" ht="15.75" thickBot="1" x14ac:dyDescent="0.3">
      <c r="A83" s="169"/>
      <c r="B83" s="170"/>
      <c r="C83" s="215"/>
      <c r="D83" s="216" t="str">
        <f>E15</f>
        <v>Niederkirchen/Roßbach</v>
      </c>
      <c r="E83" s="173" t="str">
        <f>E3</f>
        <v>TSG Trippstadt</v>
      </c>
      <c r="F83" s="176">
        <v>18</v>
      </c>
      <c r="G83" s="177">
        <v>25</v>
      </c>
      <c r="H83" s="174">
        <v>25</v>
      </c>
      <c r="I83" s="175">
        <v>23</v>
      </c>
      <c r="J83" s="176">
        <v>12</v>
      </c>
      <c r="K83" s="177">
        <v>25</v>
      </c>
      <c r="L83" s="174">
        <v>4</v>
      </c>
      <c r="M83" s="175">
        <v>25</v>
      </c>
      <c r="N83" s="176"/>
      <c r="O83" s="177"/>
      <c r="P83" s="180">
        <f>IF(F83="","",F83+H83+J83+L83+N83)</f>
        <v>59</v>
      </c>
      <c r="Q83" s="181">
        <f t="shared" ref="Q83:Q92" si="89">IF(G83="","",G83+I83+K83+M83+O83)</f>
        <v>98</v>
      </c>
      <c r="R83" s="180">
        <f>IF(F83="","",AQ83+AS83+AU83+AW83+AY83)</f>
        <v>1</v>
      </c>
      <c r="S83" s="181">
        <f t="shared" ref="S83:S92" si="90">IF(G83="","",AR83+AT83+AV83+AX83+AZ83)</f>
        <v>3</v>
      </c>
      <c r="T83" s="182">
        <f t="shared" si="31"/>
        <v>0</v>
      </c>
      <c r="U83" s="183">
        <f t="shared" si="32"/>
        <v>3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1</v>
      </c>
      <c r="AS83" s="20">
        <f t="shared" ref="AS83:AS92" si="94">IF(H83&gt;I83,1,0)</f>
        <v>1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9"/>
      <c r="D84" s="218" t="str">
        <f>D83</f>
        <v>Niederkirchen/Roßbach</v>
      </c>
      <c r="E84" s="190" t="str">
        <f>E6</f>
        <v>Feuerball KL</v>
      </c>
      <c r="F84" s="193">
        <v>25</v>
      </c>
      <c r="G84" s="194">
        <v>17</v>
      </c>
      <c r="H84" s="191">
        <v>14</v>
      </c>
      <c r="I84" s="192">
        <v>25</v>
      </c>
      <c r="J84" s="193">
        <v>23</v>
      </c>
      <c r="K84" s="194">
        <v>25</v>
      </c>
      <c r="L84" s="191">
        <v>25</v>
      </c>
      <c r="M84" s="192">
        <v>22</v>
      </c>
      <c r="N84" s="193">
        <v>15</v>
      </c>
      <c r="O84" s="194">
        <v>10</v>
      </c>
      <c r="P84" s="197">
        <f t="shared" ref="P84:P92" si="102">IF(F84="","",F84+H84+J84+L84+N84)</f>
        <v>102</v>
      </c>
      <c r="Q84" s="198">
        <f t="shared" si="89"/>
        <v>99</v>
      </c>
      <c r="R84" s="197">
        <f t="shared" ref="R84:R92" si="103">IF(F84="","",AQ84+AS84+AU84+AW84+AY84)</f>
        <v>3</v>
      </c>
      <c r="S84" s="198">
        <f t="shared" si="90"/>
        <v>2</v>
      </c>
      <c r="T84" s="182">
        <f t="shared" si="31"/>
        <v>2</v>
      </c>
      <c r="U84" s="183">
        <f t="shared" si="32"/>
        <v>1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1</v>
      </c>
      <c r="AR84" s="184">
        <f t="shared" si="93"/>
        <v>0</v>
      </c>
      <c r="AS84" s="20">
        <f t="shared" si="94"/>
        <v>0</v>
      </c>
      <c r="AT84" s="185">
        <f t="shared" si="95"/>
        <v>1</v>
      </c>
      <c r="AU84" s="184">
        <f t="shared" si="96"/>
        <v>0</v>
      </c>
      <c r="AV84" s="184">
        <f t="shared" si="97"/>
        <v>1</v>
      </c>
      <c r="AW84" s="20">
        <f t="shared" si="98"/>
        <v>1</v>
      </c>
      <c r="AX84" s="20">
        <f t="shared" si="99"/>
        <v>0</v>
      </c>
      <c r="AY84" s="184">
        <f t="shared" si="100"/>
        <v>1</v>
      </c>
      <c r="AZ84" s="184">
        <f t="shared" si="101"/>
        <v>0</v>
      </c>
      <c r="BA84" s="133">
        <f t="shared" si="28"/>
        <v>0</v>
      </c>
      <c r="BB84" s="133">
        <f t="shared" si="29"/>
        <v>1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Niederkirchen/Roßbach</v>
      </c>
      <c r="E85" s="190" t="str">
        <f>E9</f>
        <v>Erlenbach/Morlautern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Niederkirchen/Roßbach</v>
      </c>
      <c r="E86" s="190" t="str">
        <f>E12</f>
        <v>TV Rodenbach US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hidden="1" customHeight="1" thickBot="1" x14ac:dyDescent="0.3">
      <c r="A87" s="186"/>
      <c r="B87" s="187"/>
      <c r="C87" s="219"/>
      <c r="D87" s="218" t="str">
        <f t="shared" si="105"/>
        <v>Niederkirchen/Roßbach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Niederkirchen/Roßbach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Niederkirchen/Roßbach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Niederkirchen/Roßbach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5"/>
        <v>Niederkirchen/Roßbach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Niederkirchen/Roßbach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" hidden="1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1</v>
      </c>
      <c r="BC93" s="214">
        <f t="shared" si="106"/>
        <v>0</v>
      </c>
      <c r="BD93" s="214">
        <f t="shared" si="106"/>
        <v>1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2</v>
      </c>
    </row>
    <row r="94" spans="1:61" ht="1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TSG Trippstadt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Feuerball KL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TV Rodenbach US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x14ac:dyDescent="0.25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Niederkirchen/Roßbach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TSG Trippstadt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Feuerball KL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TV Rodenbach US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Niederkirchen/Roßbach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x14ac:dyDescent="0.25">
      <c r="A116" s="169"/>
      <c r="B116" s="170"/>
      <c r="C116" s="215"/>
      <c r="D116" s="216">
        <f>E24</f>
        <v>0</v>
      </c>
      <c r="E116" s="173" t="str">
        <f>E3</f>
        <v>TSG Trippstadt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x14ac:dyDescent="0.25">
      <c r="A117" s="186"/>
      <c r="B117" s="187"/>
      <c r="C117" s="219"/>
      <c r="D117" s="218">
        <f>D116</f>
        <v>0</v>
      </c>
      <c r="E117" s="190" t="str">
        <f>E6</f>
        <v>Feuerball KL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TV Rodenbach US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Niederkirchen/Roßbach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x14ac:dyDescent="0.25">
      <c r="A127" s="169"/>
      <c r="B127" s="170"/>
      <c r="C127" s="215"/>
      <c r="D127" s="216">
        <f>E27</f>
        <v>0</v>
      </c>
      <c r="E127" s="173" t="str">
        <f>E3</f>
        <v>TSG Trippstadt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x14ac:dyDescent="0.25">
      <c r="A128" s="186"/>
      <c r="B128" s="187"/>
      <c r="C128" s="219"/>
      <c r="D128" s="218">
        <f>D127</f>
        <v>0</v>
      </c>
      <c r="E128" s="190" t="str">
        <f>E6</f>
        <v>Feuerball KL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TV Rodenbach US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Niederkirchen/Roßbach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x14ac:dyDescent="0.25">
      <c r="A138" s="169"/>
      <c r="B138" s="170"/>
      <c r="C138" s="215"/>
      <c r="D138" s="216">
        <f>E30</f>
        <v>0</v>
      </c>
      <c r="E138" s="173" t="str">
        <f>E3</f>
        <v>TSG Trippstadt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x14ac:dyDescent="0.25">
      <c r="A139" s="186"/>
      <c r="B139" s="187"/>
      <c r="C139" s="219"/>
      <c r="D139" s="218">
        <f>D138</f>
        <v>0</v>
      </c>
      <c r="E139" s="190" t="str">
        <f>E6</f>
        <v>Feuerball KL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TV Rodenbach US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Niederkirchen/Roßbach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x14ac:dyDescent="0.25">
      <c r="A149" s="169"/>
      <c r="B149" s="170"/>
      <c r="C149" s="215"/>
      <c r="D149" s="216">
        <f>E33</f>
        <v>0</v>
      </c>
      <c r="E149" s="173" t="str">
        <f>E3</f>
        <v>TSG Trippstadt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x14ac:dyDescent="0.25">
      <c r="A150" s="186"/>
      <c r="B150" s="187"/>
      <c r="C150" s="219"/>
      <c r="D150" s="218">
        <f>D149</f>
        <v>0</v>
      </c>
      <c r="E150" s="190" t="str">
        <f>E6</f>
        <v>Feuerball KL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TV Rodenbach US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Niederkirchen/Roßbach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36:AL136"/>
    <mergeCell ref="AM136:AN136"/>
    <mergeCell ref="AO136:AP136"/>
    <mergeCell ref="V147:AL147"/>
    <mergeCell ref="AM147:AN147"/>
    <mergeCell ref="AO147:AP147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92:AL92"/>
    <mergeCell ref="AM92:AN92"/>
    <mergeCell ref="AO92:AP92"/>
    <mergeCell ref="V103:AL103"/>
    <mergeCell ref="AM103:AN103"/>
    <mergeCell ref="AO103:AP103"/>
    <mergeCell ref="V114:AL114"/>
    <mergeCell ref="AM114:AN114"/>
    <mergeCell ref="AO114:AP114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59:AL59"/>
    <mergeCell ref="AM59:AN59"/>
    <mergeCell ref="AO59:AP59"/>
    <mergeCell ref="V70:AL70"/>
    <mergeCell ref="AM70:AN70"/>
    <mergeCell ref="AO70:AP70"/>
    <mergeCell ref="V81:AL81"/>
    <mergeCell ref="AM81:AN81"/>
    <mergeCell ref="AO81:AP81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6:AL116"/>
    <mergeCell ref="AM116:AN116"/>
    <mergeCell ref="AO116:AP116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4:AL74"/>
    <mergeCell ref="AM74:AN74"/>
    <mergeCell ref="AO74:AP74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59"/>
  <sheetViews>
    <sheetView topLeftCell="D1" zoomScale="133" zoomScaleNormal="133" workbookViewId="0">
      <selection activeCell="E6" sqref="E6:E8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3.28515625" style="8" bestFit="1" customWidth="1"/>
    <col min="6" max="12" width="4" style="8" bestFit="1" customWidth="1"/>
    <col min="13" max="13" width="3.140625" style="8" bestFit="1" customWidth="1"/>
    <col min="14" max="18" width="4" style="8" bestFit="1" customWidth="1"/>
    <col min="19" max="27" width="3.140625" style="8" bestFit="1" customWidth="1"/>
    <col min="28" max="32" width="3.7109375" style="8" bestFit="1" customWidth="1"/>
    <col min="33" max="36" width="3" style="8" bestFit="1" customWidth="1"/>
    <col min="37" max="37" width="3.7109375" style="8" bestFit="1" customWidth="1"/>
    <col min="38" max="43" width="4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65</v>
      </c>
      <c r="F2" s="354" t="str">
        <f>E3</f>
        <v>TSV Hütschenhausen I</v>
      </c>
      <c r="G2" s="354"/>
      <c r="H2" s="354" t="str">
        <f>E6</f>
        <v>Rodenbach/Weilerbach</v>
      </c>
      <c r="I2" s="354"/>
      <c r="J2" s="354" t="str">
        <f>E9</f>
        <v>Erlenbach/Morlautern</v>
      </c>
      <c r="K2" s="354"/>
      <c r="L2" s="354" t="str">
        <f>E12</f>
        <v>TuS Kriegsfeld</v>
      </c>
      <c r="M2" s="354"/>
      <c r="N2" s="354" t="str">
        <f>E15</f>
        <v>TV Otterberg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43" t="s">
        <v>88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172</v>
      </c>
      <c r="AO3" s="37">
        <f>SUM(F6,F9,F12,F15,F18,F21,F24,F27,F30,F33)</f>
        <v>119</v>
      </c>
      <c r="AP3" s="38">
        <f>AL3+AN3</f>
        <v>172</v>
      </c>
      <c r="AQ3" s="39">
        <f>AM3+AO3</f>
        <v>119</v>
      </c>
      <c r="AR3" s="40">
        <f>IF(AQ3=0,"",AP3/AQ3)</f>
        <v>1.4453781512605042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14</v>
      </c>
      <c r="BK3" s="16">
        <f>IF(AQ3&lt;&gt;0,AP3/AQ3,0)</f>
        <v>1.4453781512605042</v>
      </c>
      <c r="BL3" s="17" t="s">
        <v>24</v>
      </c>
    </row>
    <row r="4" spans="1:64" ht="15.75" customHeight="1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2</v>
      </c>
      <c r="AC4" s="34">
        <f>BA49+BE49</f>
        <v>2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6</v>
      </c>
      <c r="AH4" s="34">
        <f>AQ4</f>
        <v>1</v>
      </c>
      <c r="AI4" s="56">
        <f>AP5</f>
        <v>6</v>
      </c>
      <c r="AJ4" s="56">
        <f>AQ5</f>
        <v>0</v>
      </c>
      <c r="AK4" s="34">
        <f>BD4</f>
        <v>1</v>
      </c>
      <c r="AL4" s="35">
        <f t="shared" si="0"/>
        <v>0</v>
      </c>
      <c r="AM4" s="35">
        <f t="shared" si="0"/>
        <v>0</v>
      </c>
      <c r="AN4" s="57">
        <f>SUM(G7,G10,G13,G16,G19,G22,G25,G28,G31,G34)</f>
        <v>6</v>
      </c>
      <c r="AO4" s="58">
        <f>SUM(F7,F10,F13,F16,F19,F22,F25,F28,F31,F34)</f>
        <v>1</v>
      </c>
      <c r="AP4" s="59">
        <f t="shared" ref="AP4:AQ35" si="1">AL4+AN4</f>
        <v>6</v>
      </c>
      <c r="AQ4" s="60">
        <f t="shared" si="1"/>
        <v>1</v>
      </c>
      <c r="AR4" s="40">
        <f>IF(AQ4=0,"",AP4/AQ4)</f>
        <v>6</v>
      </c>
      <c r="AS4" s="61"/>
      <c r="AT4" s="42"/>
      <c r="AU4" s="43"/>
      <c r="AV4" s="43"/>
      <c r="AW4" s="62">
        <f>AP5*10000000-AQ5*100000+BJ4+BJ3</f>
        <v>60060014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2</v>
      </c>
      <c r="BJ4" s="16">
        <f>IF(AQ4&lt;&gt;0,ROUND(AP4/AQ4,1)*10000, AP4*10000)</f>
        <v>60000</v>
      </c>
      <c r="BK4" s="16">
        <f>IF(AQ4&lt;&gt;0,AP4/AQ4,0)</f>
        <v>6</v>
      </c>
      <c r="BL4" s="17" t="s">
        <v>6</v>
      </c>
    </row>
    <row r="5" spans="1:64" ht="16.5" customHeight="1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6</v>
      </c>
      <c r="AO5" s="78">
        <f>SUM(F8,F11,F14,F17,F20,F23,F26,F29,F32,F35)</f>
        <v>0</v>
      </c>
      <c r="AP5" s="79">
        <f t="shared" si="1"/>
        <v>6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1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2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43" t="s">
        <v>53</v>
      </c>
      <c r="F6" s="22">
        <f>P50</f>
        <v>52</v>
      </c>
      <c r="G6" s="23">
        <f>Q50</f>
        <v>75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52</v>
      </c>
      <c r="AM6" s="97">
        <f t="shared" si="2"/>
        <v>75</v>
      </c>
      <c r="AN6" s="96">
        <f>SUM(I3,I9,I12,I15,I18,I21,I24,I27,I30,I33)</f>
        <v>74</v>
      </c>
      <c r="AO6" s="98">
        <f>SUM(H3,H9,H12,H15,H18,H21,H24,H27,H30,H33)</f>
        <v>97</v>
      </c>
      <c r="AP6" s="99">
        <f t="shared" si="1"/>
        <v>126</v>
      </c>
      <c r="AQ6" s="39">
        <f t="shared" si="1"/>
        <v>172</v>
      </c>
      <c r="AR6" s="40">
        <f>IF(AQ6=0,"",AP6/AQ6)</f>
        <v>0.73255813953488369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7</v>
      </c>
      <c r="BK6" s="16">
        <f t="shared" ref="BK6:BK34" si="3">IF(AQ6&lt;&gt;0,AP6/AQ6,0)</f>
        <v>0.73255813953488369</v>
      </c>
      <c r="BL6" s="17" t="s">
        <v>24</v>
      </c>
    </row>
    <row r="7" spans="1:64" ht="15.75" customHeight="1" x14ac:dyDescent="0.25">
      <c r="A7" s="18"/>
      <c r="C7" s="20"/>
      <c r="D7" s="21"/>
      <c r="E7" s="344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2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2</v>
      </c>
      <c r="AG7" s="34">
        <f>AP7</f>
        <v>1</v>
      </c>
      <c r="AH7" s="34">
        <f>AQ7</f>
        <v>6</v>
      </c>
      <c r="AI7" s="56">
        <f>AP8</f>
        <v>0</v>
      </c>
      <c r="AJ7" s="56">
        <f>AQ8</f>
        <v>6</v>
      </c>
      <c r="AK7" s="34">
        <f>BD7</f>
        <v>7</v>
      </c>
      <c r="AL7" s="57">
        <f t="shared" si="2"/>
        <v>0</v>
      </c>
      <c r="AM7" s="57">
        <f t="shared" si="2"/>
        <v>3</v>
      </c>
      <c r="AN7" s="35">
        <f>SUM(I4,I10,I13,I16,I19,I22,I25,I28,I31,I34)</f>
        <v>1</v>
      </c>
      <c r="AO7" s="58">
        <f>SUM(H4,H10,H13,H16,H19,H22,H25,H28,H31,H34)</f>
        <v>3</v>
      </c>
      <c r="AP7" s="59">
        <f t="shared" si="1"/>
        <v>1</v>
      </c>
      <c r="AQ7" s="60">
        <f t="shared" si="1"/>
        <v>6</v>
      </c>
      <c r="AR7" s="40">
        <f>IF(AQ7=0,"",AP7/AQ7)</f>
        <v>0.16666666666666666</v>
      </c>
      <c r="AS7" s="61"/>
      <c r="AT7" s="42"/>
      <c r="AU7" s="16"/>
      <c r="AV7" s="16"/>
      <c r="AW7" s="62">
        <f>AP8*10000000-AQ8*100000+BJ7+BJ6</f>
        <v>-597993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7</v>
      </c>
      <c r="BC7" s="44">
        <f>IF(AW7&lt;AW22,BB7,BB7-1)</f>
        <v>7</v>
      </c>
      <c r="BD7" s="16">
        <f>IF(AW7&lt;AW4,BC7,BC7-1)</f>
        <v>7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2000</v>
      </c>
      <c r="BK7" s="16">
        <f t="shared" si="3"/>
        <v>0.16666666666666666</v>
      </c>
      <c r="BL7" s="17" t="s">
        <v>6</v>
      </c>
    </row>
    <row r="8" spans="1:64" ht="16.5" customHeight="1" thickBot="1" x14ac:dyDescent="0.3">
      <c r="A8" s="18"/>
      <c r="C8" s="20"/>
      <c r="D8" s="21"/>
      <c r="E8" s="345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0</v>
      </c>
      <c r="AO8" s="78">
        <f>SUM(H5,H11,H14,H17,H20,H23,H26,H29,H32,H35)</f>
        <v>3</v>
      </c>
      <c r="AP8" s="79">
        <f t="shared" si="1"/>
        <v>0</v>
      </c>
      <c r="AQ8" s="80">
        <f t="shared" si="1"/>
        <v>6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43" t="s">
        <v>64</v>
      </c>
      <c r="F9" s="22">
        <f>P61</f>
        <v>67</v>
      </c>
      <c r="G9" s="23">
        <f>Q61</f>
        <v>97</v>
      </c>
      <c r="H9" s="24">
        <f>P62</f>
        <v>97</v>
      </c>
      <c r="I9" s="28">
        <f>Q62</f>
        <v>74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164</v>
      </c>
      <c r="AM9" s="97">
        <f t="shared" si="4"/>
        <v>171</v>
      </c>
      <c r="AN9" s="36">
        <f>SUM(K3,K6,K12,K15,K18,K21,K24,K27,K30,K33)</f>
        <v>110</v>
      </c>
      <c r="AO9" s="37">
        <f>SUM(J3,J6,J12,J15,J18,J21,J24,J27,J30,J33)</f>
        <v>93</v>
      </c>
      <c r="AP9" s="99">
        <f t="shared" si="1"/>
        <v>274</v>
      </c>
      <c r="AQ9" s="39">
        <f t="shared" si="1"/>
        <v>264</v>
      </c>
      <c r="AR9" s="40">
        <f>IF(AQ9=0,"",AP9/AQ9)</f>
        <v>1.0378787878787878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10</v>
      </c>
      <c r="BK9" s="16">
        <f t="shared" si="3"/>
        <v>1.0378787878787878</v>
      </c>
      <c r="BL9" s="17" t="s">
        <v>24</v>
      </c>
    </row>
    <row r="10" spans="1:64" ht="15.75" customHeight="1" x14ac:dyDescent="0.25">
      <c r="A10" s="18"/>
      <c r="C10" s="20"/>
      <c r="D10" s="21"/>
      <c r="E10" s="344"/>
      <c r="F10" s="45">
        <f>R61</f>
        <v>1</v>
      </c>
      <c r="G10" s="46">
        <f>S61</f>
        <v>3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3</v>
      </c>
      <c r="AC10" s="34">
        <f>BA71+BE71</f>
        <v>1</v>
      </c>
      <c r="AD10" s="34">
        <f>BB71+BF71</f>
        <v>1</v>
      </c>
      <c r="AE10" s="34">
        <f>BC71+BG71</f>
        <v>0</v>
      </c>
      <c r="AF10" s="34">
        <f>BD71+BH71</f>
        <v>1</v>
      </c>
      <c r="AG10" s="34">
        <f>AP10</f>
        <v>7</v>
      </c>
      <c r="AH10" s="34">
        <f>AQ10</f>
        <v>6</v>
      </c>
      <c r="AI10" s="56">
        <f>AP11</f>
        <v>5</v>
      </c>
      <c r="AJ10" s="56">
        <f>AQ11</f>
        <v>4</v>
      </c>
      <c r="AK10" s="34">
        <f>BD10</f>
        <v>2</v>
      </c>
      <c r="AL10" s="57">
        <f t="shared" si="4"/>
        <v>4</v>
      </c>
      <c r="AM10" s="57">
        <f t="shared" si="4"/>
        <v>4</v>
      </c>
      <c r="AN10" s="57">
        <f>SUM(K4,K7,K13,K16,K19,K22,K25,K28,K31,K34)</f>
        <v>3</v>
      </c>
      <c r="AO10" s="58">
        <f>SUM(J4,J7,J13,J16,J19,J22,J25,J28,J31,J34)</f>
        <v>2</v>
      </c>
      <c r="AP10" s="59">
        <f t="shared" si="1"/>
        <v>7</v>
      </c>
      <c r="AQ10" s="60">
        <f t="shared" si="1"/>
        <v>6</v>
      </c>
      <c r="AR10" s="40">
        <f>IF(AQ10=0,"",AP10/AQ10)</f>
        <v>1.1666666666666667</v>
      </c>
      <c r="AS10" s="61"/>
      <c r="AT10" s="42"/>
      <c r="AU10" s="43"/>
      <c r="AV10" s="43"/>
      <c r="AW10" s="62">
        <f>AP11*10000000-AQ11*100000+BJ10+BJ9</f>
        <v>49612010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3</v>
      </c>
      <c r="BD10" s="43">
        <f>IF(AW10&lt;AW7,BC10,BC10-1)</f>
        <v>2</v>
      </c>
      <c r="BE10" s="44"/>
      <c r="BF10" s="43"/>
      <c r="BG10" s="44"/>
      <c r="BH10" s="43"/>
      <c r="BI10" s="16">
        <f>BH9+BH11</f>
        <v>2</v>
      </c>
      <c r="BJ10" s="16">
        <f>IF(AQ10&lt;&gt;0,ROUND(AP10/AQ10,1)*10000,AP10*10000)</f>
        <v>12000</v>
      </c>
      <c r="BK10" s="16">
        <f t="shared" si="3"/>
        <v>1.1666666666666667</v>
      </c>
      <c r="BL10" s="17" t="s">
        <v>6</v>
      </c>
    </row>
    <row r="11" spans="1:64" ht="16.5" customHeight="1" thickBot="1" x14ac:dyDescent="0.3">
      <c r="A11" s="18"/>
      <c r="C11" s="20"/>
      <c r="D11" s="21"/>
      <c r="E11" s="345"/>
      <c r="F11" s="101">
        <f>T61</f>
        <v>0</v>
      </c>
      <c r="G11" s="102">
        <f>U61</f>
        <v>3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3</v>
      </c>
      <c r="AN11" s="110">
        <f>SUM(K5,K8,K14,K17,K20,K23,K26,K29,K32,K35)</f>
        <v>2</v>
      </c>
      <c r="AO11" s="111">
        <f>SUM(J5,J8,J14,J17,J20,J23,J26,J29,J32,J35)</f>
        <v>1</v>
      </c>
      <c r="AP11" s="112">
        <f t="shared" si="1"/>
        <v>5</v>
      </c>
      <c r="AQ11" s="113">
        <f t="shared" si="1"/>
        <v>4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43" t="s">
        <v>66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>
        <f>P75</f>
        <v>92</v>
      </c>
      <c r="O12" s="23">
        <f>Q75</f>
        <v>89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92</v>
      </c>
      <c r="AM12" s="97">
        <f t="shared" si="5"/>
        <v>89</v>
      </c>
      <c r="AN12" s="36">
        <f>SUM(M3,M6,M9,M15,M18,M21,M24,M27,M30,M33)</f>
        <v>0</v>
      </c>
      <c r="AO12" s="37">
        <f>SUM(L3,L6,L9,L15,L18,L21,L24,L27,L30,L33)</f>
        <v>0</v>
      </c>
      <c r="AP12" s="99">
        <f t="shared" si="1"/>
        <v>92</v>
      </c>
      <c r="AQ12" s="39">
        <f t="shared" si="1"/>
        <v>89</v>
      </c>
      <c r="AR12" s="40">
        <f>IF(AQ12=0,"",AP12/AQ12)</f>
        <v>1.0337078651685394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1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10</v>
      </c>
      <c r="BK12" s="16">
        <f t="shared" si="3"/>
        <v>1.0337078651685394</v>
      </c>
      <c r="BL12" s="17" t="s">
        <v>24</v>
      </c>
    </row>
    <row r="13" spans="1:64" ht="15.75" customHeight="1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>
        <f>R75</f>
        <v>3</v>
      </c>
      <c r="O13" s="46">
        <f>S75</f>
        <v>1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3</v>
      </c>
      <c r="AH13" s="34">
        <f>AQ13</f>
        <v>1</v>
      </c>
      <c r="AI13" s="56">
        <f>AP14</f>
        <v>3</v>
      </c>
      <c r="AJ13" s="56">
        <f>AQ14</f>
        <v>0</v>
      </c>
      <c r="AK13" s="34">
        <f>BD13</f>
        <v>3</v>
      </c>
      <c r="AL13" s="57">
        <f t="shared" si="5"/>
        <v>3</v>
      </c>
      <c r="AM13" s="57">
        <f t="shared" si="5"/>
        <v>1</v>
      </c>
      <c r="AN13" s="57">
        <f>SUM(M4,M7,M10,M16,M19,M22,M25,M28,M31,M34)</f>
        <v>0</v>
      </c>
      <c r="AO13" s="58">
        <f>SUM(L4,L7,L10,L16,L19,L22,L25,L28,L31,L34)</f>
        <v>0</v>
      </c>
      <c r="AP13" s="59">
        <f t="shared" si="1"/>
        <v>3</v>
      </c>
      <c r="AQ13" s="60">
        <f t="shared" si="1"/>
        <v>1</v>
      </c>
      <c r="AR13" s="40">
        <f>IF(AQ13=0,"",AP13/AQ13)</f>
        <v>3</v>
      </c>
      <c r="AS13" s="61"/>
      <c r="AT13" s="42"/>
      <c r="AU13" s="16"/>
      <c r="AV13" s="16"/>
      <c r="AW13" s="62">
        <f>AP14*10000000-AQ14*100000+BJ13+BJ12</f>
        <v>30030010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4</v>
      </c>
      <c r="BC13" s="44">
        <f>IF(AW13&lt;AW7,BB13,BB13-1)</f>
        <v>3</v>
      </c>
      <c r="BD13" s="16">
        <f>IF(AW13&lt;AW10,BC13,BC13-1)</f>
        <v>3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30000</v>
      </c>
      <c r="BK13" s="16">
        <f t="shared" si="3"/>
        <v>3</v>
      </c>
      <c r="BL13" s="17" t="s">
        <v>6</v>
      </c>
    </row>
    <row r="14" spans="1:64" ht="16.5" customHeight="1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3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0</v>
      </c>
      <c r="AN14" s="110">
        <f>SUM(M5,M8,M11,M17,M20,M23,M26,M29,M32,M35)</f>
        <v>0</v>
      </c>
      <c r="AO14" s="111">
        <f>SUM(L5,L8,L11,L17,L20,L23,L26,L29,L32,L35)</f>
        <v>0</v>
      </c>
      <c r="AP14" s="112">
        <f t="shared" si="1"/>
        <v>3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43" t="s">
        <v>50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>
        <f>P85</f>
        <v>93</v>
      </c>
      <c r="K15" s="23">
        <f>Q85</f>
        <v>110</v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93</v>
      </c>
      <c r="AM15" s="115">
        <f t="shared" si="7"/>
        <v>110</v>
      </c>
      <c r="AN15" s="36">
        <f>SUM(O3,O6,O9,O12,O18,O21,O24,O27,O30,O33)</f>
        <v>89</v>
      </c>
      <c r="AO15" s="37">
        <f>SUM(N3,N6,N9,N12,N18,N21,N24,N27,N30,N33)</f>
        <v>92</v>
      </c>
      <c r="AP15" s="99">
        <f t="shared" si="1"/>
        <v>182</v>
      </c>
      <c r="AQ15" s="39">
        <f t="shared" si="1"/>
        <v>202</v>
      </c>
      <c r="AR15" s="40">
        <f>IF(AQ15=0,"",AP15/AQ15)</f>
        <v>0.90099009900990101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9</v>
      </c>
      <c r="BK15" s="16">
        <f t="shared" si="3"/>
        <v>0.90099009900990101</v>
      </c>
      <c r="BL15" s="17" t="s">
        <v>24</v>
      </c>
    </row>
    <row r="16" spans="1:64" ht="15.75" customHeight="1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>
        <f>R85</f>
        <v>2</v>
      </c>
      <c r="K16" s="46">
        <f>S85</f>
        <v>3</v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0</v>
      </c>
      <c r="AD16" s="34">
        <f>BB93+BF93</f>
        <v>0</v>
      </c>
      <c r="AE16" s="34">
        <f>BC93+BG93</f>
        <v>1</v>
      </c>
      <c r="AF16" s="34">
        <f>BD93+BH93</f>
        <v>1</v>
      </c>
      <c r="AG16" s="34">
        <f>AP16</f>
        <v>3</v>
      </c>
      <c r="AH16" s="34">
        <f>AQ16</f>
        <v>6</v>
      </c>
      <c r="AI16" s="56">
        <f>AP17</f>
        <v>1</v>
      </c>
      <c r="AJ16" s="56">
        <f>AQ17</f>
        <v>5</v>
      </c>
      <c r="AK16" s="34">
        <f>BD16</f>
        <v>4</v>
      </c>
      <c r="AL16" s="57">
        <f t="shared" si="7"/>
        <v>2</v>
      </c>
      <c r="AM16" s="57">
        <f t="shared" si="7"/>
        <v>3</v>
      </c>
      <c r="AN16" s="57">
        <f>SUM(O4,O7,O10,O13,O19,O22,O25,O28,O31,O34)</f>
        <v>1</v>
      </c>
      <c r="AO16" s="58">
        <f>SUM(N4,N7,N10,N13,N19,N22,N25,N28,N31,N34)</f>
        <v>3</v>
      </c>
      <c r="AP16" s="59">
        <f t="shared" si="1"/>
        <v>3</v>
      </c>
      <c r="AQ16" s="60">
        <f t="shared" si="1"/>
        <v>6</v>
      </c>
      <c r="AR16" s="40">
        <f>IF(AQ16=0,"",AP16/AQ16)</f>
        <v>0.5</v>
      </c>
      <c r="AS16" s="61"/>
      <c r="AT16" s="42"/>
      <c r="AU16" s="43"/>
      <c r="AV16" s="43"/>
      <c r="AW16" s="62">
        <f>AP17*10000000-AQ17*100000+BJ16+BJ15</f>
        <v>9505009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5000</v>
      </c>
      <c r="BK16" s="16">
        <f t="shared" si="3"/>
        <v>0.5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8">
        <f>T84</f>
        <v>0</v>
      </c>
      <c r="I17" s="259">
        <f>U84</f>
        <v>0</v>
      </c>
      <c r="J17" s="101">
        <f>T85</f>
        <v>1</v>
      </c>
      <c r="K17" s="102">
        <f>U85</f>
        <v>2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1</v>
      </c>
      <c r="AM17" s="110">
        <f t="shared" si="7"/>
        <v>2</v>
      </c>
      <c r="AN17" s="110">
        <f>SUM(O5,O8,O11,O14,O20,O23,O26,O29,O32,O35)</f>
        <v>0</v>
      </c>
      <c r="AO17" s="111">
        <f>SUM(N5,N8,N11,N14,N20,N23,N26,N29,N32,N35)</f>
        <v>3</v>
      </c>
      <c r="AP17" s="112">
        <f t="shared" si="1"/>
        <v>1</v>
      </c>
      <c r="AQ17" s="113">
        <f t="shared" si="1"/>
        <v>5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5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6</v>
      </c>
      <c r="BC22" s="44">
        <f>IF(AW22&lt;AW16,BB22,BB22-1)</f>
        <v>6</v>
      </c>
      <c r="BD22" s="43">
        <f>IF(AW22&lt;AW19,BC22,BC22-1)</f>
        <v>5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1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1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3</v>
      </c>
      <c r="BF25" s="20">
        <f>IF(AW25&lt;AW16,BE25,BE25-1)</f>
        <v>3</v>
      </c>
      <c r="BG25" s="132">
        <f>IF(AW25&lt;AW19,BF25,BF25-1)</f>
        <v>2</v>
      </c>
      <c r="BH25" s="20">
        <f>IF(AW25&lt;AW22,BG25,BG25-1)</f>
        <v>1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1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1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4</v>
      </c>
      <c r="BE28" s="132">
        <f>IF(AW28&lt;AW16,BD28,BD28-1)</f>
        <v>4</v>
      </c>
      <c r="BF28" s="131">
        <f>IF(AW28&lt;AW19,BE28,BE28-1)</f>
        <v>3</v>
      </c>
      <c r="BG28" s="132">
        <f>IF(AW28&lt;AW22,BF28,BF28-1)</f>
        <v>2</v>
      </c>
      <c r="BH28" s="131">
        <f>IF(AW28&lt;AW25,BG28,BG28-1)</f>
        <v>1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1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1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5</v>
      </c>
      <c r="BD31" s="20">
        <f>IF(AW31&lt;AW16,BC31,BC31-1)</f>
        <v>5</v>
      </c>
      <c r="BE31" s="132">
        <f>IF(AW31&lt;AW19,BD31,BD31-1)</f>
        <v>4</v>
      </c>
      <c r="BF31" s="20">
        <f>IF(AW31&lt;AW22,BE31,BE31-1)</f>
        <v>3</v>
      </c>
      <c r="BG31" s="132">
        <f>IF(AW31&lt;AW25,BF31,BF31-1)</f>
        <v>2</v>
      </c>
      <c r="BH31" s="20">
        <f>IF(AW31&lt;AW28,BG31,BG31-1)</f>
        <v>1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0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0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5</v>
      </c>
      <c r="BC34" s="132">
        <f>IF(AW34&lt;AW16,BB34,BB34-1)</f>
        <v>5</v>
      </c>
      <c r="BD34" s="131">
        <f>IF(AW34&lt;AW19,BC34,BC34-1)</f>
        <v>4</v>
      </c>
      <c r="BE34" s="132">
        <f>IF(AW34&lt;AW22,BD34,BD34-1)</f>
        <v>3</v>
      </c>
      <c r="BF34" s="131">
        <f>IF(AW34&lt;AW25,BE34,BE34-1)</f>
        <v>2</v>
      </c>
      <c r="BG34" s="132">
        <f>IF(AW34&lt;AW28,BF34,BF34-1)</f>
        <v>1</v>
      </c>
      <c r="BH34" s="131">
        <f>IF(AW34&lt;AW31,BG34,BG34-1)</f>
        <v>0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3.5" customHeight="1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TSV Hütschenhausen I</v>
      </c>
      <c r="E39" s="173" t="str">
        <f>E6</f>
        <v>Rodenbach/Weilerbach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TSV Hütschenhausen I</v>
      </c>
      <c r="E40" s="190" t="str">
        <f>E9</f>
        <v>Erlenbach/Morlautern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TSV Hütschenhausen I</v>
      </c>
      <c r="E41" s="190" t="str">
        <f>E12</f>
        <v>TuS Kriegsfeld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TSV Hütschenhausen I</v>
      </c>
      <c r="E42" s="190" t="str">
        <f>E15</f>
        <v>TV Otterberg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TSV Hütschenhausen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TSV Hütschenhausen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TSV Hütschenhausen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TSV Hütschenhausen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TSV Hütschenhausen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TSV Hütschenhausen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2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2</v>
      </c>
    </row>
    <row r="50" spans="1:61" ht="13.5" customHeight="1" thickBot="1" x14ac:dyDescent="0.3">
      <c r="A50" s="169"/>
      <c r="B50" s="170"/>
      <c r="C50" s="215"/>
      <c r="D50" s="216" t="str">
        <f>E6</f>
        <v>Rodenbach/Weilerbach</v>
      </c>
      <c r="E50" s="173" t="str">
        <f>E3</f>
        <v>TSV Hütschenhausen I</v>
      </c>
      <c r="F50" s="176">
        <v>12</v>
      </c>
      <c r="G50" s="177">
        <v>25</v>
      </c>
      <c r="H50" s="174">
        <v>19</v>
      </c>
      <c r="I50" s="175">
        <v>25</v>
      </c>
      <c r="J50" s="176">
        <v>21</v>
      </c>
      <c r="K50" s="177">
        <v>25</v>
      </c>
      <c r="L50" s="174"/>
      <c r="M50" s="175"/>
      <c r="N50" s="176"/>
      <c r="O50" s="177"/>
      <c r="P50" s="180">
        <f>IF(F50="","",F50+H50+J50+L50+N50)</f>
        <v>52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Rodenbach/Weilerbach</v>
      </c>
      <c r="E51" s="190" t="str">
        <f>E9</f>
        <v>Erlenbach/Morlautern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Rodenbach/Weilerbach</v>
      </c>
      <c r="E52" s="190" t="str">
        <f>E12</f>
        <v>TuS Kriegsfeld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Rodenbach/Weilerbach</v>
      </c>
      <c r="E53" s="190" t="str">
        <f>E15</f>
        <v>TV Otterberg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3.5" hidden="1" customHeight="1" thickBot="1" x14ac:dyDescent="0.3">
      <c r="A54" s="186"/>
      <c r="B54" s="187"/>
      <c r="C54" s="219"/>
      <c r="D54" s="218" t="str">
        <f t="shared" si="51"/>
        <v>Rodenbach/Weilerbach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thickBot="1" x14ac:dyDescent="0.3">
      <c r="A55" s="186"/>
      <c r="B55" s="187"/>
      <c r="C55" s="219"/>
      <c r="D55" s="218" t="str">
        <f t="shared" si="51"/>
        <v>Rodenbach/Weilerbach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Rodenbach/Weilerbach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Rodenbach/Weilerbach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Rodenbach/Weilerbach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Rodenbach/Weilerbach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1</v>
      </c>
      <c r="BI60" s="20">
        <f>SUM(BA60:BH60)</f>
        <v>2</v>
      </c>
    </row>
    <row r="61" spans="1:61" ht="13.5" customHeight="1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TSV Hütschenhausen I</v>
      </c>
      <c r="F61" s="176">
        <v>25</v>
      </c>
      <c r="G61" s="177">
        <v>22</v>
      </c>
      <c r="H61" s="174">
        <v>13</v>
      </c>
      <c r="I61" s="175">
        <v>25</v>
      </c>
      <c r="J61" s="176">
        <v>12</v>
      </c>
      <c r="K61" s="177">
        <v>25</v>
      </c>
      <c r="L61" s="174">
        <v>17</v>
      </c>
      <c r="M61" s="175">
        <v>25</v>
      </c>
      <c r="N61" s="176"/>
      <c r="O61" s="177"/>
      <c r="P61" s="180">
        <f>IF(F61="","",F61+H61+J61+L61+N61)</f>
        <v>67</v>
      </c>
      <c r="Q61" s="181">
        <f t="shared" ref="Q61:Q70" si="53">IF(G61="","",G61+I61+K61+M61+O61)</f>
        <v>97</v>
      </c>
      <c r="R61" s="180">
        <f>IF(F61="","",AQ61+AS61+AU61+AW61+AY61)</f>
        <v>1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1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1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1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Rodenbach/Weilerbach</v>
      </c>
      <c r="F62" s="193">
        <v>25</v>
      </c>
      <c r="G62" s="194">
        <v>17</v>
      </c>
      <c r="H62" s="191">
        <v>25</v>
      </c>
      <c r="I62" s="192">
        <v>11</v>
      </c>
      <c r="J62" s="193">
        <v>22</v>
      </c>
      <c r="K62" s="194">
        <v>25</v>
      </c>
      <c r="L62" s="191">
        <v>25</v>
      </c>
      <c r="M62" s="192">
        <v>21</v>
      </c>
      <c r="N62" s="193"/>
      <c r="O62" s="194"/>
      <c r="P62" s="197">
        <f t="shared" ref="P62:P70" si="66">IF(F62="","",F62+H62+J62+L62+N62)</f>
        <v>97</v>
      </c>
      <c r="Q62" s="198">
        <f t="shared" si="53"/>
        <v>74</v>
      </c>
      <c r="R62" s="197">
        <f t="shared" ref="R62:R70" si="67">IF(F62="","",AQ62+AS62+AU62+AW62+AY62)</f>
        <v>3</v>
      </c>
      <c r="S62" s="198">
        <f t="shared" si="54"/>
        <v>1</v>
      </c>
      <c r="T62" s="182">
        <f t="shared" si="31"/>
        <v>3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0</v>
      </c>
      <c r="AV62" s="184">
        <f t="shared" si="61"/>
        <v>1</v>
      </c>
      <c r="AW62" s="20">
        <f t="shared" si="62"/>
        <v>1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TuS Kriegsfeld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TV Otterberg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1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1</v>
      </c>
      <c r="BB71" s="214">
        <f t="shared" si="70"/>
        <v>0</v>
      </c>
      <c r="BC71" s="214">
        <f t="shared" si="70"/>
        <v>0</v>
      </c>
      <c r="BD71" s="214">
        <f t="shared" si="70"/>
        <v>1</v>
      </c>
      <c r="BE71" s="214">
        <f t="shared" si="70"/>
        <v>0</v>
      </c>
      <c r="BF71" s="214">
        <f t="shared" si="70"/>
        <v>1</v>
      </c>
      <c r="BG71" s="214">
        <f t="shared" si="70"/>
        <v>0</v>
      </c>
      <c r="BH71" s="214">
        <f t="shared" si="70"/>
        <v>0</v>
      </c>
      <c r="BI71" s="20">
        <f>SUM(BA71:BH71)</f>
        <v>3</v>
      </c>
    </row>
    <row r="72" spans="1:61" ht="13.5" customHeight="1" thickBot="1" x14ac:dyDescent="0.3">
      <c r="A72" s="169"/>
      <c r="B72" s="170"/>
      <c r="C72" s="223"/>
      <c r="D72" s="216" t="str">
        <f>E12</f>
        <v>TuS Kriegsfeld</v>
      </c>
      <c r="E72" s="173" t="str">
        <f>E3</f>
        <v>TSV Hütschenhausen I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TuS Kriegsfeld</v>
      </c>
      <c r="E73" s="190" t="str">
        <f>E6</f>
        <v>Rodenbach/Weilerbach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TuS Kriegsfeld</v>
      </c>
      <c r="E74" s="190" t="str">
        <f>E9</f>
        <v>Erlenbach/Morlautern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TuS Kriegsfeld</v>
      </c>
      <c r="E75" s="190" t="str">
        <f>E15</f>
        <v>TV Otterberg</v>
      </c>
      <c r="F75" s="193">
        <v>25</v>
      </c>
      <c r="G75" s="194">
        <v>22</v>
      </c>
      <c r="H75" s="191">
        <v>16</v>
      </c>
      <c r="I75" s="192">
        <v>25</v>
      </c>
      <c r="J75" s="193">
        <v>25</v>
      </c>
      <c r="K75" s="194">
        <v>18</v>
      </c>
      <c r="L75" s="191">
        <v>26</v>
      </c>
      <c r="M75" s="192">
        <v>24</v>
      </c>
      <c r="N75" s="193"/>
      <c r="O75" s="194"/>
      <c r="P75" s="197">
        <f t="shared" si="84"/>
        <v>92</v>
      </c>
      <c r="Q75" s="198">
        <f t="shared" si="71"/>
        <v>89</v>
      </c>
      <c r="R75" s="197">
        <f t="shared" si="85"/>
        <v>3</v>
      </c>
      <c r="S75" s="198">
        <f t="shared" si="72"/>
        <v>1</v>
      </c>
      <c r="T75" s="182">
        <f t="shared" si="31"/>
        <v>3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1</v>
      </c>
      <c r="AR75" s="184">
        <f t="shared" si="75"/>
        <v>0</v>
      </c>
      <c r="AS75" s="20">
        <f t="shared" si="76"/>
        <v>0</v>
      </c>
      <c r="AT75" s="185">
        <f t="shared" si="77"/>
        <v>1</v>
      </c>
      <c r="AU75" s="184">
        <f t="shared" si="78"/>
        <v>1</v>
      </c>
      <c r="AV75" s="184">
        <f t="shared" si="79"/>
        <v>0</v>
      </c>
      <c r="AW75" s="20">
        <f t="shared" si="80"/>
        <v>1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1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thickBot="1" x14ac:dyDescent="0.3">
      <c r="A76" s="186"/>
      <c r="B76" s="187"/>
      <c r="C76" s="219"/>
      <c r="D76" s="218" t="str">
        <f t="shared" si="87"/>
        <v>TuS Kriegsfeld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thickBot="1" x14ac:dyDescent="0.3">
      <c r="A77" s="186"/>
      <c r="B77" s="187"/>
      <c r="C77" s="219"/>
      <c r="D77" s="218" t="str">
        <f t="shared" si="87"/>
        <v>TuS Kriegsfeld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thickBot="1" x14ac:dyDescent="0.3">
      <c r="A78" s="186"/>
      <c r="B78" s="187"/>
      <c r="C78" s="219"/>
      <c r="D78" s="218" t="str">
        <f t="shared" si="87"/>
        <v>TuS Kriegsfeld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thickBot="1" x14ac:dyDescent="0.3">
      <c r="A79" s="186"/>
      <c r="B79" s="187"/>
      <c r="C79" s="219"/>
      <c r="D79" s="218" t="str">
        <f t="shared" si="87"/>
        <v>TuS Kriegsfeld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thickBot="1" x14ac:dyDescent="0.3">
      <c r="A80" s="186"/>
      <c r="B80" s="187"/>
      <c r="C80" s="219"/>
      <c r="D80" s="218" t="str">
        <f t="shared" si="87"/>
        <v>TuS Kriegsfeld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thickBot="1" x14ac:dyDescent="0.3">
      <c r="A81" s="200"/>
      <c r="B81" s="201"/>
      <c r="C81" s="220"/>
      <c r="D81" s="221" t="str">
        <f t="shared" si="87"/>
        <v>TuS Kriegsfeld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1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1</v>
      </c>
    </row>
    <row r="83" spans="1:61" ht="13.5" customHeight="1" thickBot="1" x14ac:dyDescent="0.3">
      <c r="A83" s="169"/>
      <c r="B83" s="170"/>
      <c r="C83" s="215"/>
      <c r="D83" s="216" t="str">
        <f>E15</f>
        <v>TV Otterberg</v>
      </c>
      <c r="E83" s="173" t="str">
        <f>E3</f>
        <v>TSV Hütschenhausen I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Otterberg</v>
      </c>
      <c r="E84" s="190" t="str">
        <f>E6</f>
        <v>Rodenbach/Weilerbach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Erlenbach/Morlautern</v>
      </c>
      <c r="F85" s="193">
        <v>17</v>
      </c>
      <c r="G85" s="194">
        <v>25</v>
      </c>
      <c r="H85" s="191">
        <v>25</v>
      </c>
      <c r="I85" s="192">
        <v>21</v>
      </c>
      <c r="J85" s="193">
        <v>26</v>
      </c>
      <c r="K85" s="194">
        <v>24</v>
      </c>
      <c r="L85" s="191">
        <v>19</v>
      </c>
      <c r="M85" s="192">
        <v>25</v>
      </c>
      <c r="N85" s="193">
        <v>6</v>
      </c>
      <c r="O85" s="194">
        <v>15</v>
      </c>
      <c r="P85" s="197">
        <f t="shared" si="102"/>
        <v>93</v>
      </c>
      <c r="Q85" s="198">
        <f t="shared" si="89"/>
        <v>110</v>
      </c>
      <c r="R85" s="197">
        <f t="shared" si="103"/>
        <v>2</v>
      </c>
      <c r="S85" s="198">
        <f t="shared" si="90"/>
        <v>3</v>
      </c>
      <c r="T85" s="182">
        <f t="shared" si="31"/>
        <v>1</v>
      </c>
      <c r="U85" s="183">
        <f t="shared" si="32"/>
        <v>2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1</v>
      </c>
      <c r="AS85" s="20">
        <f t="shared" si="94"/>
        <v>1</v>
      </c>
      <c r="AT85" s="185">
        <f t="shared" si="95"/>
        <v>0</v>
      </c>
      <c r="AU85" s="184">
        <f t="shared" si="96"/>
        <v>1</v>
      </c>
      <c r="AV85" s="184">
        <f t="shared" si="97"/>
        <v>0</v>
      </c>
      <c r="AW85" s="20">
        <f t="shared" si="98"/>
        <v>0</v>
      </c>
      <c r="AX85" s="20">
        <f t="shared" si="99"/>
        <v>1</v>
      </c>
      <c r="AY85" s="184">
        <f t="shared" si="100"/>
        <v>0</v>
      </c>
      <c r="AZ85" s="184">
        <f t="shared" si="101"/>
        <v>1</v>
      </c>
      <c r="BA85" s="133">
        <f t="shared" si="28"/>
        <v>0</v>
      </c>
      <c r="BB85" s="133">
        <f t="shared" si="29"/>
        <v>0</v>
      </c>
      <c r="BC85" s="133">
        <f t="shared" si="30"/>
        <v>1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TuS Kriegsfeld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1</v>
      </c>
      <c r="BI86" s="20"/>
    </row>
    <row r="87" spans="1:61" ht="13.5" hidden="1" customHeight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1</v>
      </c>
      <c r="BD93" s="214">
        <f t="shared" si="106"/>
        <v>0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1</v>
      </c>
      <c r="BI93" s="20">
        <f>SUM(BA93:BH93)</f>
        <v>2</v>
      </c>
    </row>
    <row r="94" spans="1:61" ht="13.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TSV Hütschenhausen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Rodenbach/Weilerbach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TuS Kriegsfeld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thickBot="1" x14ac:dyDescent="0.3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TSV Hütschenhausen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Rodenbach/Weilerbach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TuS Kriegsfeld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TSV Hütschenhausen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Rodenbach/Weilerbach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TuS Kriegsfeld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TSV Hütschenhausen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Rodenbach/Weilerbach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TuS Kriegsfeld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TSV Hütschenhausen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Rodenbach/Weilerbach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TuS Kriegsfeld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TSV Hütschenhausen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Rodenbach/Weilerbach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TuS Kriegsfeld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59"/>
  <sheetViews>
    <sheetView tabSelected="1" topLeftCell="D1" zoomScale="98" zoomScaleNormal="98" workbookViewId="0">
      <selection activeCell="L61" sqref="L61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5.710937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59</v>
      </c>
      <c r="F2" s="295" t="str">
        <f>E3</f>
        <v>VBC Altenglan</v>
      </c>
      <c r="G2" s="295"/>
      <c r="H2" s="295" t="str">
        <f>E6</f>
        <v xml:space="preserve">TV Rodenbach US </v>
      </c>
      <c r="I2" s="295"/>
      <c r="J2" s="295" t="str">
        <f>E9</f>
        <v>SV Miesau</v>
      </c>
      <c r="K2" s="295"/>
      <c r="L2" s="295" t="str">
        <f>E12</f>
        <v>VC Feuerball Kaiserslautern</v>
      </c>
      <c r="M2" s="295"/>
      <c r="N2" s="295" t="str">
        <f>E15</f>
        <v>TSG Trippstadt</v>
      </c>
      <c r="O2" s="295"/>
      <c r="P2" s="295" t="str">
        <f>E18</f>
        <v>TSV Hütschenhausen II</v>
      </c>
      <c r="Q2" s="295"/>
      <c r="R2" s="296">
        <f>E21</f>
        <v>0</v>
      </c>
      <c r="S2" s="296"/>
      <c r="T2" s="297"/>
      <c r="U2" s="297"/>
      <c r="V2" s="297">
        <f>E27</f>
        <v>0</v>
      </c>
      <c r="W2" s="297"/>
      <c r="X2" s="297">
        <f>E30</f>
        <v>0</v>
      </c>
      <c r="Y2" s="297"/>
      <c r="Z2" s="299">
        <f>E33</f>
        <v>0</v>
      </c>
      <c r="AA2" s="299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00" t="s">
        <v>6</v>
      </c>
      <c r="AH2" s="301"/>
      <c r="AI2" s="300" t="s">
        <v>7</v>
      </c>
      <c r="AJ2" s="301"/>
      <c r="AK2" s="10" t="s">
        <v>8</v>
      </c>
      <c r="AL2" s="298" t="s">
        <v>9</v>
      </c>
      <c r="AM2" s="298"/>
      <c r="AN2" s="302" t="s">
        <v>10</v>
      </c>
      <c r="AO2" s="302"/>
      <c r="AP2" s="303" t="s">
        <v>11</v>
      </c>
      <c r="AQ2" s="303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2" t="s">
        <v>73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">
        <f>P43</f>
        <v>64</v>
      </c>
      <c r="Q3" s="28">
        <f>Q43</f>
        <v>77</v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64</v>
      </c>
      <c r="AM3" s="36">
        <f t="shared" si="0"/>
        <v>77</v>
      </c>
      <c r="AN3" s="36">
        <f>SUM(G6,G9,G12,G15,G18,G21,G24,G27,G30,G33)</f>
        <v>161</v>
      </c>
      <c r="AO3" s="37">
        <f>SUM(F6,F9,F12,F15,F18,F21,F24,F27,F30,F33)</f>
        <v>164</v>
      </c>
      <c r="AP3" s="38">
        <f>AL3+AN3</f>
        <v>225</v>
      </c>
      <c r="AQ3" s="39">
        <f>AM3+AO3</f>
        <v>241</v>
      </c>
      <c r="AR3" s="40">
        <f>IF(AQ3=0,"",AP3/AQ3)</f>
        <v>0.93360995850622408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9</v>
      </c>
      <c r="BK3" s="16">
        <f>IF(AQ3&lt;&gt;0,AP3/AQ3,0)</f>
        <v>0.93360995850622408</v>
      </c>
      <c r="BL3" s="17" t="s">
        <v>24</v>
      </c>
    </row>
    <row r="4" spans="1:64" ht="15.75" x14ac:dyDescent="0.25">
      <c r="A4" s="18"/>
      <c r="C4" s="20"/>
      <c r="D4" s="21"/>
      <c r="E4" s="293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47">
        <f>R43</f>
        <v>0</v>
      </c>
      <c r="Q4" s="51">
        <f>S43</f>
        <v>3</v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3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2</v>
      </c>
      <c r="AG4" s="34">
        <f>AP4</f>
        <v>3</v>
      </c>
      <c r="AH4" s="34">
        <f>AQ4</f>
        <v>7</v>
      </c>
      <c r="AI4" s="56">
        <f>AP5</f>
        <v>3</v>
      </c>
      <c r="AJ4" s="56">
        <f>AQ5</f>
        <v>6</v>
      </c>
      <c r="AK4" s="34">
        <f>BD4</f>
        <v>4</v>
      </c>
      <c r="AL4" s="35">
        <f t="shared" si="0"/>
        <v>0</v>
      </c>
      <c r="AM4" s="35">
        <f t="shared" si="0"/>
        <v>3</v>
      </c>
      <c r="AN4" s="57">
        <f>SUM(G7,G10,G13,G16,G19,G22,G25,G28,G31,G34)</f>
        <v>3</v>
      </c>
      <c r="AO4" s="58">
        <f>SUM(F7,F10,F13,F16,F19,F22,F25,F28,F31,F34)</f>
        <v>4</v>
      </c>
      <c r="AP4" s="59">
        <f t="shared" ref="AP4:AQ35" si="1">AL4+AN4</f>
        <v>3</v>
      </c>
      <c r="AQ4" s="60">
        <f t="shared" si="1"/>
        <v>7</v>
      </c>
      <c r="AR4" s="40">
        <f>IF(AQ4=0,"",AP4/AQ4)</f>
        <v>0.42857142857142855</v>
      </c>
      <c r="AS4" s="61"/>
      <c r="AT4" s="42"/>
      <c r="AU4" s="43"/>
      <c r="AV4" s="43"/>
      <c r="AW4" s="62">
        <f>AP5*10000000-AQ5*100000+BJ4+BJ3</f>
        <v>29404009</v>
      </c>
      <c r="AX4" s="43"/>
      <c r="AY4" s="44">
        <f>IF(AW4&lt;AW7,7,6)</f>
        <v>7</v>
      </c>
      <c r="AZ4" s="43">
        <f>IF(AW4&lt;AW10,AY4,AY4-1)</f>
        <v>7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5</v>
      </c>
      <c r="BD4" s="43">
        <f>IF(AW4&lt;AW22,BC4,BC4-1)</f>
        <v>4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4000</v>
      </c>
      <c r="BK4" s="16">
        <f>IF(AQ4&lt;&gt;0,AP4/AQ4,0)</f>
        <v>0.42857142857142855</v>
      </c>
      <c r="BL4" s="17" t="s">
        <v>6</v>
      </c>
    </row>
    <row r="5" spans="1:64" ht="16.5" thickBot="1" x14ac:dyDescent="0.3">
      <c r="A5" s="18"/>
      <c r="C5" s="20"/>
      <c r="D5" s="21"/>
      <c r="E5" s="294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65">
        <f>T43</f>
        <v>0</v>
      </c>
      <c r="Q5" s="69">
        <f>U43</f>
        <v>3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3</v>
      </c>
      <c r="AN5" s="77">
        <f>SUM(G8,G11,G14,G17,G20,G23,G26,G29,G32,G35)</f>
        <v>3</v>
      </c>
      <c r="AO5" s="78">
        <f>SUM(F8,F11,F14,F17,F20,F23,F26,F29,F32,F35)</f>
        <v>3</v>
      </c>
      <c r="AP5" s="79">
        <f t="shared" si="1"/>
        <v>3</v>
      </c>
      <c r="AQ5" s="80">
        <f t="shared" si="1"/>
        <v>6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5" t="s">
        <v>86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87" t="str">
        <f>P54</f>
        <v/>
      </c>
      <c r="Q6" s="88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0</v>
      </c>
      <c r="AM6" s="97">
        <f t="shared" si="2"/>
        <v>0</v>
      </c>
      <c r="AN6" s="96">
        <f>SUM(I3,I9,I12,I15,I18,I21,I24,I27,I30,I33)</f>
        <v>161</v>
      </c>
      <c r="AO6" s="98">
        <f>SUM(H3,H9,H12,H15,H18,H21,H24,H27,H30,H33)</f>
        <v>140</v>
      </c>
      <c r="AP6" s="99">
        <f t="shared" si="1"/>
        <v>161</v>
      </c>
      <c r="AQ6" s="39">
        <f t="shared" si="1"/>
        <v>140</v>
      </c>
      <c r="AR6" s="40">
        <f>IF(AQ6=0,"",AP6/AQ6)</f>
        <v>1.1499999999999999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12</v>
      </c>
      <c r="BK6" s="16">
        <f t="shared" ref="BK6:BK34" si="3">IF(AQ6&lt;&gt;0,AP6/AQ6,0)</f>
        <v>1.1499999999999999</v>
      </c>
      <c r="BL6" s="17" t="s">
        <v>24</v>
      </c>
    </row>
    <row r="7" spans="1:64" ht="15.75" x14ac:dyDescent="0.25">
      <c r="A7" s="18"/>
      <c r="C7" s="20"/>
      <c r="D7" s="21"/>
      <c r="E7" s="293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47" t="str">
        <f>R54</f>
        <v/>
      </c>
      <c r="Q7" s="51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2</v>
      </c>
      <c r="AC7" s="34">
        <f>BA60+BE60</f>
        <v>1</v>
      </c>
      <c r="AD7" s="34">
        <f>BB60+BF60</f>
        <v>0</v>
      </c>
      <c r="AE7" s="34">
        <f>BC60+BG60</f>
        <v>0</v>
      </c>
      <c r="AF7" s="34">
        <f>BD60+BH60</f>
        <v>1</v>
      </c>
      <c r="AG7" s="34">
        <f>AP7</f>
        <v>4</v>
      </c>
      <c r="AH7" s="34">
        <f>AQ7</f>
        <v>3</v>
      </c>
      <c r="AI7" s="56">
        <f>AP8</f>
        <v>3</v>
      </c>
      <c r="AJ7" s="56">
        <f>AQ8</f>
        <v>3</v>
      </c>
      <c r="AK7" s="34">
        <f>BD7</f>
        <v>3</v>
      </c>
      <c r="AL7" s="57">
        <f t="shared" si="2"/>
        <v>0</v>
      </c>
      <c r="AM7" s="57">
        <f t="shared" si="2"/>
        <v>0</v>
      </c>
      <c r="AN7" s="35">
        <f>SUM(I4,I10,I13,I16,I19,I22,I25,I28,I31,I34)</f>
        <v>4</v>
      </c>
      <c r="AO7" s="58">
        <f>SUM(H4,H10,H13,H16,H19,H22,H25,H28,H31,H34)</f>
        <v>3</v>
      </c>
      <c r="AP7" s="59">
        <f t="shared" si="1"/>
        <v>4</v>
      </c>
      <c r="AQ7" s="60">
        <f t="shared" si="1"/>
        <v>3</v>
      </c>
      <c r="AR7" s="40">
        <f>IF(AQ7=0,"",AP7/AQ7)</f>
        <v>1.3333333333333333</v>
      </c>
      <c r="AS7" s="61"/>
      <c r="AT7" s="42"/>
      <c r="AU7" s="16"/>
      <c r="AV7" s="16"/>
      <c r="AW7" s="62">
        <f>AP8*10000000-AQ8*100000+BJ7+BJ6</f>
        <v>29713012</v>
      </c>
      <c r="AX7" s="16"/>
      <c r="AY7" s="44">
        <f>IF(AW7&lt;AW10,7,6)</f>
        <v>7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5</v>
      </c>
      <c r="BC7" s="44">
        <f>IF(AW7&lt;AW22,BB7,BB7-1)</f>
        <v>4</v>
      </c>
      <c r="BD7" s="16">
        <f>IF(AW7&lt;AW4,BC7,BC7-1)</f>
        <v>3</v>
      </c>
      <c r="BE7" s="44"/>
      <c r="BF7" s="16"/>
      <c r="BG7" s="44"/>
      <c r="BH7" s="16"/>
      <c r="BI7" s="16">
        <f>BH6+BH8</f>
        <v>1</v>
      </c>
      <c r="BJ7" s="16">
        <f>IF(AQ7&lt;&gt;0,ROUND(AP7/AQ7,1)*10000,AP7*10000)</f>
        <v>13000</v>
      </c>
      <c r="BK7" s="16">
        <f t="shared" si="3"/>
        <v>1.3333333333333333</v>
      </c>
      <c r="BL7" s="17" t="s">
        <v>6</v>
      </c>
    </row>
    <row r="8" spans="1:64" ht="16.5" thickBot="1" x14ac:dyDescent="0.3">
      <c r="A8" s="18"/>
      <c r="C8" s="20"/>
      <c r="D8" s="21"/>
      <c r="E8" s="304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0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0</v>
      </c>
      <c r="AN8" s="35">
        <f>SUM(I5,I11,I14,I17,I20,I23,I26,I29,I32,I35)</f>
        <v>3</v>
      </c>
      <c r="AO8" s="78">
        <f>SUM(H5,H11,H14,H17,H20,H23,H26,H29,H32,H35)</f>
        <v>3</v>
      </c>
      <c r="AP8" s="79">
        <f t="shared" si="1"/>
        <v>3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1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1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2" t="s">
        <v>49</v>
      </c>
      <c r="F9" s="22">
        <f>P61</f>
        <v>75</v>
      </c>
      <c r="G9" s="23">
        <f>Q61</f>
        <v>65</v>
      </c>
      <c r="H9" s="24">
        <f>P62</f>
        <v>98</v>
      </c>
      <c r="I9" s="28">
        <f>Q62</f>
        <v>86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" t="str">
        <f>P65</f>
        <v/>
      </c>
      <c r="Q9" s="2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173</v>
      </c>
      <c r="AM9" s="97">
        <f t="shared" si="4"/>
        <v>151</v>
      </c>
      <c r="AN9" s="36">
        <f>SUM(K3,K6,K12,K15,K18,K21,K24,K27,K30,K33)</f>
        <v>98</v>
      </c>
      <c r="AO9" s="37">
        <f>SUM(J3,J6,J12,J15,J18,J21,J24,J27,J30,J33)</f>
        <v>73</v>
      </c>
      <c r="AP9" s="99">
        <f t="shared" si="1"/>
        <v>271</v>
      </c>
      <c r="AQ9" s="39">
        <f t="shared" si="1"/>
        <v>224</v>
      </c>
      <c r="AR9" s="40">
        <f>IF(AQ9=0,"",AP9/AQ9)</f>
        <v>1.2098214285714286</v>
      </c>
      <c r="AS9" s="41"/>
      <c r="AT9" s="42" t="s">
        <v>23</v>
      </c>
      <c r="AU9" s="43"/>
      <c r="AV9" s="43"/>
      <c r="AW9" s="62"/>
      <c r="AX9" s="43">
        <f>IF(F10&gt;G10,1,0)</f>
        <v>1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2</v>
      </c>
      <c r="BI9" s="16"/>
      <c r="BJ9" s="16">
        <f>IF(AQ9&lt;&gt;0,ROUND(AP9/AQ9,1)*10,AP9*10)</f>
        <v>12</v>
      </c>
      <c r="BK9" s="16">
        <f t="shared" si="3"/>
        <v>1.2098214285714286</v>
      </c>
      <c r="BL9" s="17" t="s">
        <v>24</v>
      </c>
    </row>
    <row r="10" spans="1:64" ht="15.75" x14ac:dyDescent="0.25">
      <c r="A10" s="18"/>
      <c r="C10" s="20"/>
      <c r="D10" s="21"/>
      <c r="E10" s="293"/>
      <c r="F10" s="45">
        <f>R61</f>
        <v>3</v>
      </c>
      <c r="G10" s="46">
        <f>S61</f>
        <v>0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47" t="str">
        <f>R65</f>
        <v/>
      </c>
      <c r="Q10" s="51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3</v>
      </c>
      <c r="AC10" s="34">
        <f>BA71+BE71</f>
        <v>3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9</v>
      </c>
      <c r="AH10" s="34">
        <f>AQ10</f>
        <v>2</v>
      </c>
      <c r="AI10" s="56">
        <f>AP11</f>
        <v>9</v>
      </c>
      <c r="AJ10" s="56">
        <f>AQ11</f>
        <v>0</v>
      </c>
      <c r="AK10" s="34">
        <f>BD10</f>
        <v>2</v>
      </c>
      <c r="AL10" s="57">
        <f t="shared" si="4"/>
        <v>6</v>
      </c>
      <c r="AM10" s="57">
        <f t="shared" si="4"/>
        <v>1</v>
      </c>
      <c r="AN10" s="57">
        <f>SUM(K4,K7,K13,K16,K19,K22,K25,K28,K31,K34)</f>
        <v>3</v>
      </c>
      <c r="AO10" s="58">
        <f>SUM(J4,J7,J13,J16,J19,J22,J25,J28,J31,J34)</f>
        <v>1</v>
      </c>
      <c r="AP10" s="59">
        <f t="shared" si="1"/>
        <v>9</v>
      </c>
      <c r="AQ10" s="60">
        <f t="shared" si="1"/>
        <v>2</v>
      </c>
      <c r="AR10" s="40">
        <f>IF(AQ10=0,"",AP10/AQ10)</f>
        <v>4.5</v>
      </c>
      <c r="AS10" s="61"/>
      <c r="AT10" s="42"/>
      <c r="AU10" s="43"/>
      <c r="AV10" s="43"/>
      <c r="AW10" s="62">
        <f>AP11*10000000-AQ11*100000+BJ10+BJ9</f>
        <v>90045012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3</v>
      </c>
      <c r="BD10" s="43">
        <f>IF(AW10&lt;AW7,BC10,BC10-1)</f>
        <v>2</v>
      </c>
      <c r="BE10" s="44"/>
      <c r="BF10" s="43"/>
      <c r="BG10" s="44"/>
      <c r="BH10" s="43"/>
      <c r="BI10" s="16">
        <f>BH9+BH11</f>
        <v>3</v>
      </c>
      <c r="BJ10" s="16">
        <f>IF(AQ10&lt;&gt;0,ROUND(AP10/AQ10,1)*10000,AP10*10000)</f>
        <v>45000</v>
      </c>
      <c r="BK10" s="16">
        <f t="shared" si="3"/>
        <v>4.5</v>
      </c>
      <c r="BL10" s="17" t="s">
        <v>6</v>
      </c>
    </row>
    <row r="11" spans="1:64" ht="16.5" thickBot="1" x14ac:dyDescent="0.3">
      <c r="A11" s="18"/>
      <c r="C11" s="20"/>
      <c r="D11" s="21"/>
      <c r="E11" s="294"/>
      <c r="F11" s="101">
        <f>T61</f>
        <v>3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6</v>
      </c>
      <c r="AM11" s="109">
        <f t="shared" si="4"/>
        <v>0</v>
      </c>
      <c r="AN11" s="110">
        <f>SUM(K5,K8,K14,K17,K20,K23,K26,K29,K32,K35)</f>
        <v>3</v>
      </c>
      <c r="AO11" s="111">
        <f>SUM(J5,J8,J14,J17,J20,J23,J26,J29,J32,J35)</f>
        <v>0</v>
      </c>
      <c r="AP11" s="112">
        <f t="shared" si="1"/>
        <v>9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2" t="s">
        <v>67</v>
      </c>
      <c r="F12" s="22" t="str">
        <f>P72</f>
        <v/>
      </c>
      <c r="G12" s="23" t="str">
        <f>Q72</f>
        <v/>
      </c>
      <c r="H12" s="24">
        <f>P73</f>
        <v>42</v>
      </c>
      <c r="I12" s="28">
        <f>Q73</f>
        <v>75</v>
      </c>
      <c r="J12" s="22">
        <f>P74</f>
        <v>73</v>
      </c>
      <c r="K12" s="23">
        <f>Q74</f>
        <v>98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115</v>
      </c>
      <c r="AM12" s="97">
        <f t="shared" si="5"/>
        <v>173</v>
      </c>
      <c r="AN12" s="36">
        <f>SUM(M3,M6,M9,M15,M18,M21,M24,M27,M30,M33)</f>
        <v>36</v>
      </c>
      <c r="AO12" s="37">
        <f>SUM(L3,L6,L9,L15,L18,L21,L24,L27,L30,L33)</f>
        <v>75</v>
      </c>
      <c r="AP12" s="99">
        <f t="shared" si="1"/>
        <v>151</v>
      </c>
      <c r="AQ12" s="39">
        <f t="shared" si="1"/>
        <v>248</v>
      </c>
      <c r="AR12" s="40">
        <f>IF(AQ12=0,"",AP12/AQ12)</f>
        <v>0.6088709677419355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6</v>
      </c>
      <c r="BK12" s="16">
        <f t="shared" si="3"/>
        <v>0.6088709677419355</v>
      </c>
      <c r="BL12" s="17" t="s">
        <v>24</v>
      </c>
    </row>
    <row r="13" spans="1:64" ht="15.75" x14ac:dyDescent="0.25">
      <c r="A13" s="18"/>
      <c r="C13" s="20"/>
      <c r="D13" s="21"/>
      <c r="E13" s="293"/>
      <c r="F13" s="45" t="str">
        <f>R72</f>
        <v/>
      </c>
      <c r="G13" s="46" t="str">
        <f>S72</f>
        <v/>
      </c>
      <c r="H13" s="47">
        <f>R73</f>
        <v>0</v>
      </c>
      <c r="I13" s="51">
        <f>S73</f>
        <v>3</v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3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3</v>
      </c>
      <c r="AG13" s="34">
        <f>AP13</f>
        <v>1</v>
      </c>
      <c r="AH13" s="34">
        <f>AQ13</f>
        <v>9</v>
      </c>
      <c r="AI13" s="56">
        <f>AP14</f>
        <v>0</v>
      </c>
      <c r="AJ13" s="56">
        <f>AQ14</f>
        <v>9</v>
      </c>
      <c r="AK13" s="34">
        <f>BD13</f>
        <v>7</v>
      </c>
      <c r="AL13" s="57">
        <f t="shared" si="5"/>
        <v>1</v>
      </c>
      <c r="AM13" s="57">
        <f t="shared" si="5"/>
        <v>6</v>
      </c>
      <c r="AN13" s="57">
        <f>SUM(M4,M7,M10,M16,M19,M22,M25,M28,M31,M34)</f>
        <v>0</v>
      </c>
      <c r="AO13" s="58">
        <f>SUM(L4,L7,L10,L16,L19,L22,L25,L28,L31,L34)</f>
        <v>3</v>
      </c>
      <c r="AP13" s="59">
        <f t="shared" si="1"/>
        <v>1</v>
      </c>
      <c r="AQ13" s="60">
        <f t="shared" si="1"/>
        <v>9</v>
      </c>
      <c r="AR13" s="40">
        <f>IF(AQ13=0,"",AP13/AQ13)</f>
        <v>0.1111111111111111</v>
      </c>
      <c r="AS13" s="61"/>
      <c r="AT13" s="42"/>
      <c r="AU13" s="16"/>
      <c r="AV13" s="16"/>
      <c r="AW13" s="62">
        <f>AP14*10000000-AQ14*100000+BJ13+BJ12</f>
        <v>-898994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7</v>
      </c>
      <c r="BB13" s="16">
        <f>IF(AW13&lt;AW4,BA13,BA13-1)</f>
        <v>7</v>
      </c>
      <c r="BC13" s="44">
        <f>IF(AW13&lt;AW7,BB13,BB13-1)</f>
        <v>7</v>
      </c>
      <c r="BD13" s="16">
        <f>IF(AW13&lt;AW10,BC13,BC13-1)</f>
        <v>7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1000</v>
      </c>
      <c r="BK13" s="16">
        <f t="shared" si="3"/>
        <v>0.1111111111111111</v>
      </c>
      <c r="BL13" s="17" t="s">
        <v>6</v>
      </c>
    </row>
    <row r="14" spans="1:64" ht="16.5" thickBot="1" x14ac:dyDescent="0.3">
      <c r="A14" s="18"/>
      <c r="C14" s="20"/>
      <c r="D14" s="21"/>
      <c r="E14" s="294"/>
      <c r="F14" s="101">
        <f>T72</f>
        <v>0</v>
      </c>
      <c r="G14" s="102">
        <f>U72</f>
        <v>0</v>
      </c>
      <c r="H14" s="103">
        <f>T73</f>
        <v>0</v>
      </c>
      <c r="I14" s="104">
        <f>U73</f>
        <v>3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6</v>
      </c>
      <c r="AN14" s="110">
        <f>SUM(M5,M8,M11,M17,M20,M23,M26,M29,M32,M35)</f>
        <v>0</v>
      </c>
      <c r="AO14" s="111">
        <f>SUM(L5,L8,L11,L17,L20,L23,L26,L29,L32,L35)</f>
        <v>3</v>
      </c>
      <c r="AP14" s="112">
        <f t="shared" si="1"/>
        <v>0</v>
      </c>
      <c r="AQ14" s="113">
        <f t="shared" si="1"/>
        <v>9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2" t="s">
        <v>54</v>
      </c>
      <c r="F15" s="22">
        <f>P83</f>
        <v>89</v>
      </c>
      <c r="G15" s="23">
        <f>Q83</f>
        <v>96</v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89</v>
      </c>
      <c r="AM15" s="115">
        <f t="shared" si="7"/>
        <v>96</v>
      </c>
      <c r="AN15" s="36">
        <f>SUM(O3,O6,O9,O12,O18,O21,O24,O27,O30,O33)</f>
        <v>72</v>
      </c>
      <c r="AO15" s="37">
        <f>SUM(N3,N6,N9,N12,N18,N21,N24,N27,N30,N33)</f>
        <v>96</v>
      </c>
      <c r="AP15" s="99">
        <f t="shared" si="1"/>
        <v>161</v>
      </c>
      <c r="AQ15" s="39">
        <f t="shared" si="1"/>
        <v>192</v>
      </c>
      <c r="AR15" s="40">
        <f>IF(AQ15=0,"",AP15/AQ15)</f>
        <v>0.83854166666666663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8</v>
      </c>
      <c r="BK15" s="16">
        <f t="shared" si="3"/>
        <v>0.83854166666666663</v>
      </c>
      <c r="BL15" s="17" t="s">
        <v>24</v>
      </c>
    </row>
    <row r="16" spans="1:64" ht="15.75" x14ac:dyDescent="0.25">
      <c r="A16" s="18"/>
      <c r="C16" s="20"/>
      <c r="D16" s="21"/>
      <c r="E16" s="293"/>
      <c r="F16" s="45">
        <f>R83</f>
        <v>1</v>
      </c>
      <c r="G16" s="46">
        <f>S83</f>
        <v>3</v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2</v>
      </c>
      <c r="AG16" s="34">
        <f>AP16</f>
        <v>2</v>
      </c>
      <c r="AH16" s="34">
        <f>AQ16</f>
        <v>6</v>
      </c>
      <c r="AI16" s="56">
        <f>AP17</f>
        <v>0</v>
      </c>
      <c r="AJ16" s="56">
        <f>AQ17</f>
        <v>6</v>
      </c>
      <c r="AK16" s="34">
        <f>BD16</f>
        <v>6</v>
      </c>
      <c r="AL16" s="57">
        <f t="shared" si="7"/>
        <v>1</v>
      </c>
      <c r="AM16" s="57">
        <f t="shared" si="7"/>
        <v>3</v>
      </c>
      <c r="AN16" s="57">
        <f>SUM(O4,O7,O10,O13,O19,O22,O25,O28,O31,O34)</f>
        <v>1</v>
      </c>
      <c r="AO16" s="58">
        <f>SUM(N4,N7,N10,N13,N19,N22,N25,N28,N31,N34)</f>
        <v>3</v>
      </c>
      <c r="AP16" s="59">
        <f t="shared" si="1"/>
        <v>2</v>
      </c>
      <c r="AQ16" s="60">
        <f t="shared" si="1"/>
        <v>6</v>
      </c>
      <c r="AR16" s="40">
        <f>IF(AQ16=0,"",AP16/AQ16)</f>
        <v>0.33333333333333331</v>
      </c>
      <c r="AS16" s="61"/>
      <c r="AT16" s="42"/>
      <c r="AU16" s="43"/>
      <c r="AV16" s="43"/>
      <c r="AW16" s="62">
        <f>AP17*10000000-AQ17*100000+BJ16+BJ15</f>
        <v>-596992</v>
      </c>
      <c r="AX16" s="43"/>
      <c r="AY16" s="44">
        <f t="shared" si="6"/>
        <v>7</v>
      </c>
      <c r="AZ16" s="43">
        <f>IF(AW16&lt;AW22,AY16,AY16-1)</f>
        <v>7</v>
      </c>
      <c r="BA16" s="44">
        <f>IF(AW16&lt;AW4,AZ16,AZ16-1)</f>
        <v>7</v>
      </c>
      <c r="BB16" s="43">
        <f>IF(AW16&lt;AW7,BA16,BA16-1)</f>
        <v>7</v>
      </c>
      <c r="BC16" s="44">
        <f>IF(AW16&lt;AW10,BB16,BB16-1)</f>
        <v>7</v>
      </c>
      <c r="BD16" s="43">
        <f>IF(AW16&lt;AW13,BC16,BC16-1)</f>
        <v>6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3000</v>
      </c>
      <c r="BK16" s="16">
        <f t="shared" si="3"/>
        <v>0.33333333333333331</v>
      </c>
      <c r="BL16" s="17" t="s">
        <v>6</v>
      </c>
    </row>
    <row r="17" spans="1:64" ht="16.5" customHeight="1" thickBot="1" x14ac:dyDescent="0.3">
      <c r="A17" s="18"/>
      <c r="C17" s="20"/>
      <c r="D17" s="21"/>
      <c r="E17" s="294"/>
      <c r="F17" s="101">
        <f>T83</f>
        <v>0</v>
      </c>
      <c r="G17" s="102">
        <f>U83</f>
        <v>3</v>
      </c>
      <c r="H17" s="103">
        <f>T84</f>
        <v>0</v>
      </c>
      <c r="I17" s="104">
        <f>U84</f>
        <v>0</v>
      </c>
      <c r="J17" s="101">
        <f>T85</f>
        <v>0</v>
      </c>
      <c r="K17" s="102">
        <f>U85</f>
        <v>0</v>
      </c>
      <c r="L17" s="103">
        <f>T86</f>
        <v>0</v>
      </c>
      <c r="M17" s="104">
        <f>U86</f>
        <v>0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3</v>
      </c>
      <c r="AN17" s="110">
        <f>SUM(O5,O8,O11,O14,O20,O23,O26,O29,O32,O35)</f>
        <v>0</v>
      </c>
      <c r="AO17" s="111">
        <f>SUM(N5,N8,N11,N14,N20,N23,N26,N29,N32,N35)</f>
        <v>3</v>
      </c>
      <c r="AP17" s="112">
        <f t="shared" si="1"/>
        <v>0</v>
      </c>
      <c r="AQ17" s="113">
        <f t="shared" si="1"/>
        <v>6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5" t="s">
        <v>87</v>
      </c>
      <c r="F18" s="22" t="str">
        <f>P94</f>
        <v/>
      </c>
      <c r="G18" s="23" t="str">
        <f>Q94</f>
        <v/>
      </c>
      <c r="H18" s="24" t="str">
        <f>P95</f>
        <v/>
      </c>
      <c r="I18" s="28" t="str">
        <f>Q95</f>
        <v/>
      </c>
      <c r="J18" s="22" t="str">
        <f>P96</f>
        <v/>
      </c>
      <c r="K18" s="23" t="str">
        <f>Q96</f>
        <v/>
      </c>
      <c r="L18" s="24">
        <f>P97</f>
        <v>75</v>
      </c>
      <c r="M18" s="28">
        <f>Q97</f>
        <v>36</v>
      </c>
      <c r="N18" s="22">
        <f>P98</f>
        <v>96</v>
      </c>
      <c r="O18" s="23">
        <f>Q98</f>
        <v>72</v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171</v>
      </c>
      <c r="AM18" s="115">
        <f t="shared" si="8"/>
        <v>108</v>
      </c>
      <c r="AN18" s="36">
        <f>SUM(Q3,Q6,Q9,Q12,Q15,Q21,Q24,Q27,Q30,Q33)</f>
        <v>77</v>
      </c>
      <c r="AO18" s="37">
        <f>SUM(P3,P6,P9,P12,P15,P21,P24,P27,P30,P33)</f>
        <v>64</v>
      </c>
      <c r="AP18" s="99">
        <f t="shared" si="1"/>
        <v>248</v>
      </c>
      <c r="AQ18" s="39">
        <f t="shared" si="1"/>
        <v>172</v>
      </c>
      <c r="AR18" s="40">
        <f>IF(AQ18=0,"",AP18/AQ18)</f>
        <v>1.441860465116279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1</v>
      </c>
      <c r="BB18" s="16">
        <f>IF(N19&gt;O19,1,0)</f>
        <v>1</v>
      </c>
      <c r="BC18" s="44">
        <f>IF(R19&gt;S19,1,0)</f>
        <v>0</v>
      </c>
      <c r="BD18" s="16"/>
      <c r="BE18" s="44"/>
      <c r="BF18" s="16"/>
      <c r="BG18" s="44"/>
      <c r="BH18" s="16">
        <f>SUM(AX18:BG18)</f>
        <v>8</v>
      </c>
      <c r="BI18" s="16"/>
      <c r="BJ18" s="16">
        <f>IF(AQ18&lt;&gt;0,ROUND(AP18/AQ18,1)*10,AP18*10)</f>
        <v>14</v>
      </c>
      <c r="BK18" s="16">
        <f t="shared" si="3"/>
        <v>1.441860465116279</v>
      </c>
      <c r="BL18" s="17" t="s">
        <v>24</v>
      </c>
    </row>
    <row r="19" spans="1:64" ht="15.75" customHeight="1" x14ac:dyDescent="0.25">
      <c r="A19" s="18"/>
      <c r="C19" s="20"/>
      <c r="D19" s="21"/>
      <c r="E19" s="293"/>
      <c r="F19" s="45" t="str">
        <f>R94</f>
        <v/>
      </c>
      <c r="G19" s="46" t="str">
        <f>S94</f>
        <v/>
      </c>
      <c r="H19" s="47" t="str">
        <f>R95</f>
        <v/>
      </c>
      <c r="I19" s="51" t="str">
        <f>S95</f>
        <v/>
      </c>
      <c r="J19" s="45" t="str">
        <f>R96</f>
        <v/>
      </c>
      <c r="K19" s="46" t="str">
        <f>S96</f>
        <v/>
      </c>
      <c r="L19" s="47">
        <f>R97</f>
        <v>3</v>
      </c>
      <c r="M19" s="51">
        <f>S97</f>
        <v>0</v>
      </c>
      <c r="N19" s="45">
        <f>R98</f>
        <v>3</v>
      </c>
      <c r="O19" s="46">
        <f>S98</f>
        <v>1</v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3</v>
      </c>
      <c r="AC19" s="34">
        <f>BA104+BE104</f>
        <v>3</v>
      </c>
      <c r="AD19" s="34">
        <f>BB104+BF104</f>
        <v>0</v>
      </c>
      <c r="AE19" s="34">
        <f>BC104+BG104</f>
        <v>0</v>
      </c>
      <c r="AF19" s="34">
        <f>BD104+BH104</f>
        <v>0</v>
      </c>
      <c r="AG19" s="34">
        <f>AP19</f>
        <v>9</v>
      </c>
      <c r="AH19" s="34">
        <f>AQ19</f>
        <v>1</v>
      </c>
      <c r="AI19" s="56">
        <f>AP20</f>
        <v>9</v>
      </c>
      <c r="AJ19" s="56">
        <f>AQ20</f>
        <v>0</v>
      </c>
      <c r="AK19" s="34">
        <f>BD19</f>
        <v>1</v>
      </c>
      <c r="AL19" s="57">
        <f t="shared" si="8"/>
        <v>6</v>
      </c>
      <c r="AM19" s="57">
        <f t="shared" si="8"/>
        <v>1</v>
      </c>
      <c r="AN19" s="57">
        <f>SUM(Q4,Q7,Q10,Q13,Q16,Q22,Q25,Q28,Q31,Q34)</f>
        <v>3</v>
      </c>
      <c r="AO19" s="58">
        <f>SUM(P4,P7,P10,P13,P16,P22,P25,P28,P31,P34)</f>
        <v>0</v>
      </c>
      <c r="AP19" s="59">
        <f t="shared" si="1"/>
        <v>9</v>
      </c>
      <c r="AQ19" s="60">
        <f t="shared" si="1"/>
        <v>1</v>
      </c>
      <c r="AR19" s="40">
        <f>IF(AQ19=0,"",AP19/AQ19)</f>
        <v>9</v>
      </c>
      <c r="AS19" s="61"/>
      <c r="AT19" s="42"/>
      <c r="AU19" s="16"/>
      <c r="AV19" s="16"/>
      <c r="AW19" s="62">
        <f>AP20*10000000-AQ20*100000+BJ19+BJ18</f>
        <v>90090014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4</v>
      </c>
      <c r="BB19" s="16">
        <f>IF(AW19&lt;AW10,BA19,BA19-1)</f>
        <v>3</v>
      </c>
      <c r="BC19" s="44">
        <f>IF(AW19&lt;AW13,BB19,BB19-1)</f>
        <v>2</v>
      </c>
      <c r="BD19" s="16">
        <f>IF(AW19&lt;AW16,BC19,BC19-1)</f>
        <v>1</v>
      </c>
      <c r="BE19" s="44"/>
      <c r="BF19" s="16"/>
      <c r="BG19" s="44"/>
      <c r="BH19" s="16"/>
      <c r="BI19" s="16">
        <f>BH18+BH20</f>
        <v>15</v>
      </c>
      <c r="BJ19" s="16">
        <f>IF(AQ19&lt;&gt;0,ROUND(AP19/AQ19,1)*10000,AP19*10000)</f>
        <v>90000</v>
      </c>
      <c r="BK19" s="16">
        <f t="shared" si="3"/>
        <v>9</v>
      </c>
      <c r="BL19" s="17" t="s">
        <v>6</v>
      </c>
    </row>
    <row r="20" spans="1:64" ht="16.5" customHeight="1" thickBot="1" x14ac:dyDescent="0.3">
      <c r="A20" s="18"/>
      <c r="C20" s="20"/>
      <c r="D20" s="21"/>
      <c r="E20" s="294"/>
      <c r="F20" s="101">
        <f>T94</f>
        <v>0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0</v>
      </c>
      <c r="L20" s="103">
        <f>T97</f>
        <v>3</v>
      </c>
      <c r="M20" s="104">
        <f>U97</f>
        <v>0</v>
      </c>
      <c r="N20" s="101">
        <f>T98</f>
        <v>3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6</v>
      </c>
      <c r="AM20" s="110">
        <f t="shared" si="8"/>
        <v>0</v>
      </c>
      <c r="AN20" s="110">
        <f>SUM(Q5,Q8,Q11,Q14,Q17,Q23,Q26,Q29,Q32,Q35)</f>
        <v>3</v>
      </c>
      <c r="AO20" s="111">
        <f>SUM(P5,P8,P11,P14,P17,P23,P26,P29,P32,P35)</f>
        <v>0</v>
      </c>
      <c r="AP20" s="112">
        <f t="shared" si="1"/>
        <v>9</v>
      </c>
      <c r="AQ20" s="113">
        <f t="shared" si="1"/>
        <v>0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1</v>
      </c>
      <c r="AY20" s="44">
        <f t="shared" si="6"/>
        <v>6</v>
      </c>
      <c r="AZ20" s="84">
        <f>IF(P10&lt;Q10,1,0)</f>
        <v>0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2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3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5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6</v>
      </c>
      <c r="BC22" s="44">
        <f>IF(AW22&lt;AW16,BB22,BB22-1)</f>
        <v>5</v>
      </c>
      <c r="BD22" s="43">
        <f>IF(AW22&lt;AW19,BC22,BC22-1)</f>
        <v>5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4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1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1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1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1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3</v>
      </c>
      <c r="BF25" s="20">
        <f>IF(AW25&lt;AW16,BE25,BE25-1)</f>
        <v>2</v>
      </c>
      <c r="BG25" s="132">
        <f>IF(AW25&lt;AW19,BF25,BF25-1)</f>
        <v>2</v>
      </c>
      <c r="BH25" s="20">
        <f>IF(AW25&lt;AW22,BG25,BG25-1)</f>
        <v>1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1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1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1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1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1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4</v>
      </c>
      <c r="BE28" s="132">
        <f>IF(AW28&lt;AW16,BD28,BD28-1)</f>
        <v>3</v>
      </c>
      <c r="BF28" s="131">
        <f>IF(AW28&lt;AW19,BE28,BE28-1)</f>
        <v>3</v>
      </c>
      <c r="BG28" s="132">
        <f>IF(AW28&lt;AW22,BF28,BF28-1)</f>
        <v>2</v>
      </c>
      <c r="BH28" s="131">
        <f>IF(AW28&lt;AW25,BG28,BG28-1)</f>
        <v>1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1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1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1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1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1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5</v>
      </c>
      <c r="BD31" s="20">
        <f>IF(AW31&lt;AW16,BC31,BC31-1)</f>
        <v>4</v>
      </c>
      <c r="BE31" s="132">
        <f>IF(AW31&lt;AW19,BD31,BD31-1)</f>
        <v>4</v>
      </c>
      <c r="BF31" s="20">
        <f>IF(AW31&lt;AW22,BE31,BE31-1)</f>
        <v>3</v>
      </c>
      <c r="BG31" s="132">
        <f>IF(AW31&lt;AW25,BF31,BF31-1)</f>
        <v>2</v>
      </c>
      <c r="BH31" s="20">
        <f>IF(AW31&lt;AW28,BG31,BG31-1)</f>
        <v>1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1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1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0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1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0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5</v>
      </c>
      <c r="BC34" s="132">
        <f>IF(AW34&lt;AW16,BB34,BB34-1)</f>
        <v>4</v>
      </c>
      <c r="BD34" s="131">
        <f>IF(AW34&lt;AW19,BC34,BC34-1)</f>
        <v>4</v>
      </c>
      <c r="BE34" s="132">
        <f>IF(AW34&lt;AW22,BD34,BD34-1)</f>
        <v>3</v>
      </c>
      <c r="BF34" s="131">
        <f>IF(AW34&lt;AW25,BE34,BE34-1)</f>
        <v>2</v>
      </c>
      <c r="BG34" s="132">
        <f>IF(AW34&lt;AW28,BF34,BF34-1)</f>
        <v>1</v>
      </c>
      <c r="BH34" s="131">
        <f>IF(AW34&lt;AW31,BG34,BG34-1)</f>
        <v>0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1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90" t="s">
        <v>40</v>
      </c>
      <c r="AR38" s="290"/>
      <c r="AS38" s="290" t="s">
        <v>41</v>
      </c>
      <c r="AT38" s="290"/>
      <c r="AU38" s="290" t="s">
        <v>42</v>
      </c>
      <c r="AV38" s="290"/>
      <c r="AW38" s="290" t="s">
        <v>43</v>
      </c>
      <c r="AX38" s="290"/>
      <c r="AY38" s="290" t="s">
        <v>44</v>
      </c>
      <c r="AZ38" s="29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VBC Altenglan</v>
      </c>
      <c r="E39" s="173" t="str">
        <f>E6</f>
        <v xml:space="preserve">TV Rodenbach US 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4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8" t="str">
        <f t="shared" ref="AM39:AM48" ca="1" si="15">IF(U39&lt;&gt;"","",IF(C39&lt;&gt;"","verlegt",IF(B39&lt;TODAY(),"offen","")))</f>
        <v/>
      </c>
      <c r="AN39" s="288"/>
      <c r="AO39" s="289" t="str">
        <f ca="1">IF(U39&lt;&gt;"","",IF(C39="","",IF(C39&lt;TODAY(),"offen","")))</f>
        <v/>
      </c>
      <c r="AP39" s="289"/>
      <c r="AQ39" s="184">
        <f>IF(F39&gt;G39,1,0)</f>
        <v>0</v>
      </c>
      <c r="AR39" s="184">
        <f t="shared" ref="AR39:AR48" si="16">IF(G39&gt;F39,1,0)</f>
        <v>0</v>
      </c>
      <c r="AS39" s="20">
        <f t="shared" ref="AS39:AS48" si="17">IF(H39&gt;I39,1,0)</f>
        <v>0</v>
      </c>
      <c r="AT39" s="185">
        <f t="shared" ref="AT39:AT48" si="18">IF(I39&gt;H39,1,0)</f>
        <v>0</v>
      </c>
      <c r="AU39" s="184">
        <f t="shared" ref="AU39:AU48" si="19">IF(J39&gt;K39,1,0)</f>
        <v>0</v>
      </c>
      <c r="AV39" s="184">
        <f t="shared" ref="AV39:AV48" si="20">IF(K39&gt;J39,1,0)</f>
        <v>0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VBC Altenglan</v>
      </c>
      <c r="E40" s="190" t="str">
        <f>E9</f>
        <v>SV Miesau</v>
      </c>
      <c r="F40" s="174"/>
      <c r="G40" s="175"/>
      <c r="H40" s="176"/>
      <c r="I40" s="177"/>
      <c r="J40" s="174"/>
      <c r="K40" s="175"/>
      <c r="L40" s="176"/>
      <c r="M40" s="177"/>
      <c r="N40" s="174"/>
      <c r="O40" s="175"/>
      <c r="P40" s="195" t="str">
        <f t="shared" ref="P40:Q48" si="25">IF(F40="","",F40+H40+J40+L40+N40)</f>
        <v/>
      </c>
      <c r="Q40" s="196" t="str">
        <f t="shared" si="25"/>
        <v/>
      </c>
      <c r="R40" s="197" t="str">
        <f t="shared" ref="R40:R48" si="26">IF(F40="","",AQ40+AS40+AU40+AW40+AY40)</f>
        <v/>
      </c>
      <c r="S40" s="198" t="str">
        <f t="shared" si="14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4" t="str">
        <f t="shared" ca="1" si="15"/>
        <v/>
      </c>
      <c r="AN40" s="284"/>
      <c r="AO40" s="285" t="str">
        <f t="shared" ref="AO40:AO48" ca="1" si="27">IF(U40&lt;&gt;"","",IF(C40="","",IF(C40&lt;TODAY(),"offen","")))</f>
        <v/>
      </c>
      <c r="AP40" s="285"/>
      <c r="AQ40" s="184">
        <f t="shared" ref="AQ40:AQ48" si="28">IF(F40&gt;G40,1,0)</f>
        <v>0</v>
      </c>
      <c r="AR40" s="184">
        <f t="shared" si="16"/>
        <v>0</v>
      </c>
      <c r="AS40" s="20">
        <f t="shared" si="17"/>
        <v>0</v>
      </c>
      <c r="AT40" s="185">
        <f t="shared" si="18"/>
        <v>0</v>
      </c>
      <c r="AU40" s="184">
        <f t="shared" si="19"/>
        <v>0</v>
      </c>
      <c r="AV40" s="184">
        <f t="shared" si="20"/>
        <v>0</v>
      </c>
      <c r="AW40" s="20">
        <f t="shared" si="21"/>
        <v>0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0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1</v>
      </c>
      <c r="BI40" s="20"/>
    </row>
    <row r="41" spans="1:64" ht="15.75" thickBot="1" x14ac:dyDescent="0.3">
      <c r="A41" s="186"/>
      <c r="B41" s="187"/>
      <c r="C41" s="188"/>
      <c r="D41" s="189" t="str">
        <f>D39</f>
        <v>VBC Altenglan</v>
      </c>
      <c r="E41" s="190" t="str">
        <f>E12</f>
        <v>VC Feuerball Kaiserslautern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5"/>
        <v/>
      </c>
      <c r="Q41" s="196" t="str">
        <f t="shared" si="25"/>
        <v/>
      </c>
      <c r="R41" s="197" t="str">
        <f t="shared" si="26"/>
        <v/>
      </c>
      <c r="S41" s="198" t="str">
        <f t="shared" si="14"/>
        <v/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4" t="str">
        <f t="shared" ca="1" si="15"/>
        <v/>
      </c>
      <c r="AN41" s="284"/>
      <c r="AO41" s="285" t="str">
        <f t="shared" ca="1" si="27"/>
        <v/>
      </c>
      <c r="AP41" s="285"/>
      <c r="AQ41" s="184">
        <f t="shared" si="28"/>
        <v>0</v>
      </c>
      <c r="AR41" s="184">
        <f t="shared" si="16"/>
        <v>0</v>
      </c>
      <c r="AS41" s="20">
        <f t="shared" si="17"/>
        <v>0</v>
      </c>
      <c r="AT41" s="185">
        <f t="shared" si="18"/>
        <v>0</v>
      </c>
      <c r="AU41" s="184">
        <f t="shared" si="19"/>
        <v>0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0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VBC Altenglan</v>
      </c>
      <c r="E42" s="190" t="str">
        <f>E15</f>
        <v>TSG Trippstadt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5"/>
        <v/>
      </c>
      <c r="Q42" s="196" t="str">
        <f t="shared" si="25"/>
        <v/>
      </c>
      <c r="R42" s="197" t="str">
        <f t="shared" si="26"/>
        <v/>
      </c>
      <c r="S42" s="198" t="str">
        <f t="shared" si="14"/>
        <v/>
      </c>
      <c r="T42" s="182">
        <f t="shared" si="32"/>
        <v>0</v>
      </c>
      <c r="U42" s="183">
        <f t="shared" si="33"/>
        <v>0</v>
      </c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6" t="str">
        <f t="shared" ca="1" si="15"/>
        <v/>
      </c>
      <c r="AN42" s="286"/>
      <c r="AO42" s="285" t="str">
        <f t="shared" ca="1" si="27"/>
        <v/>
      </c>
      <c r="AP42" s="285"/>
      <c r="AQ42" s="184">
        <f t="shared" si="28"/>
        <v>0</v>
      </c>
      <c r="AR42" s="184">
        <f t="shared" si="16"/>
        <v>0</v>
      </c>
      <c r="AS42" s="20">
        <f t="shared" si="17"/>
        <v>0</v>
      </c>
      <c r="AT42" s="185">
        <f t="shared" si="18"/>
        <v>0</v>
      </c>
      <c r="AU42" s="184">
        <f t="shared" si="19"/>
        <v>0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0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>VBC Altenglan</v>
      </c>
      <c r="E43" s="190" t="str">
        <f>E18</f>
        <v>TSV Hütschenhausen II</v>
      </c>
      <c r="F43" s="191">
        <v>19</v>
      </c>
      <c r="G43" s="192">
        <v>25</v>
      </c>
      <c r="H43" s="193">
        <v>25</v>
      </c>
      <c r="I43" s="194">
        <v>27</v>
      </c>
      <c r="J43" s="191">
        <v>20</v>
      </c>
      <c r="K43" s="192">
        <v>25</v>
      </c>
      <c r="L43" s="193"/>
      <c r="M43" s="194"/>
      <c r="N43" s="191"/>
      <c r="O43" s="192"/>
      <c r="P43" s="195">
        <f t="shared" si="25"/>
        <v>64</v>
      </c>
      <c r="Q43" s="196">
        <f t="shared" si="25"/>
        <v>77</v>
      </c>
      <c r="R43" s="197">
        <f t="shared" si="26"/>
        <v>0</v>
      </c>
      <c r="S43" s="198">
        <f t="shared" si="14"/>
        <v>3</v>
      </c>
      <c r="T43" s="182">
        <f t="shared" si="32"/>
        <v>0</v>
      </c>
      <c r="U43" s="183">
        <f t="shared" si="33"/>
        <v>3</v>
      </c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4" t="str">
        <f t="shared" ca="1" si="15"/>
        <v/>
      </c>
      <c r="AN43" s="284"/>
      <c r="AO43" s="285" t="str">
        <f t="shared" ca="1" si="27"/>
        <v/>
      </c>
      <c r="AP43" s="285"/>
      <c r="AQ43" s="184">
        <f t="shared" si="28"/>
        <v>0</v>
      </c>
      <c r="AR43" s="184">
        <f t="shared" si="16"/>
        <v>1</v>
      </c>
      <c r="AS43" s="20">
        <f t="shared" si="17"/>
        <v>0</v>
      </c>
      <c r="AT43" s="185">
        <f t="shared" si="18"/>
        <v>1</v>
      </c>
      <c r="AU43" s="184">
        <f t="shared" si="19"/>
        <v>0</v>
      </c>
      <c r="AV43" s="184">
        <f t="shared" si="20"/>
        <v>1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1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VBC Altenglan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4" t="str">
        <f t="shared" ca="1" si="15"/>
        <v/>
      </c>
      <c r="AN44" s="284"/>
      <c r="AO44" s="285" t="str">
        <f t="shared" ca="1" si="27"/>
        <v/>
      </c>
      <c r="AP44" s="285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VBC Altenglan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4" t="str">
        <f t="shared" ca="1" si="15"/>
        <v/>
      </c>
      <c r="AN45" s="284"/>
      <c r="AO45" s="285" t="str">
        <f t="shared" ca="1" si="27"/>
        <v/>
      </c>
      <c r="AP45" s="285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VBC Altenglan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4" t="str">
        <f t="shared" ca="1" si="15"/>
        <v/>
      </c>
      <c r="AN46" s="284"/>
      <c r="AO46" s="285" t="str">
        <f t="shared" ca="1" si="27"/>
        <v/>
      </c>
      <c r="AP46" s="285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VBC Altenglan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4" t="str">
        <f t="shared" ca="1" si="15"/>
        <v/>
      </c>
      <c r="AN47" s="284"/>
      <c r="AO47" s="285" t="str">
        <f t="shared" ca="1" si="27"/>
        <v/>
      </c>
      <c r="AP47" s="285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VBC Altenglan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1" t="str">
        <f t="shared" ca="1" si="15"/>
        <v/>
      </c>
      <c r="AN48" s="281"/>
      <c r="AO48" s="282" t="str">
        <f t="shared" ca="1" si="27"/>
        <v/>
      </c>
      <c r="AP48" s="282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0</v>
      </c>
      <c r="BB49" s="214">
        <f t="shared" si="35"/>
        <v>0</v>
      </c>
      <c r="BC49" s="214">
        <f t="shared" si="35"/>
        <v>0</v>
      </c>
      <c r="BD49" s="214">
        <f t="shared" si="35"/>
        <v>1</v>
      </c>
      <c r="BE49" s="214">
        <f t="shared" si="35"/>
        <v>1</v>
      </c>
      <c r="BF49" s="214">
        <f t="shared" si="35"/>
        <v>0</v>
      </c>
      <c r="BG49" s="214">
        <f t="shared" si="35"/>
        <v>0</v>
      </c>
      <c r="BH49" s="214">
        <f t="shared" si="35"/>
        <v>1</v>
      </c>
      <c r="BI49" s="20">
        <f>SUM(BA49:BH49)</f>
        <v>3</v>
      </c>
    </row>
    <row r="50" spans="1:61" ht="15.75" thickBot="1" x14ac:dyDescent="0.3">
      <c r="A50" s="169"/>
      <c r="B50" s="170"/>
      <c r="C50" s="215"/>
      <c r="D50" s="216" t="str">
        <f>E6</f>
        <v xml:space="preserve">TV Rodenbach US </v>
      </c>
      <c r="E50" s="173" t="str">
        <f>E3</f>
        <v>VBC Altenglan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8" t="str">
        <f t="shared" ref="AM50:AM59" ca="1" si="38">IF(U50&lt;&gt;"","",IF(C50&lt;&gt;"","verlegt",IF(B50&lt;TODAY(),"offen","")))</f>
        <v/>
      </c>
      <c r="AN50" s="288"/>
      <c r="AO50" s="289" t="str">
        <f ca="1">IF(U50&lt;&gt;"","",IF(C50="","",IF(C50&lt;TODAY(),"offen","")))</f>
        <v/>
      </c>
      <c r="AP50" s="289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 xml:space="preserve">TV Rodenbach US 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4" t="str">
        <f t="shared" ca="1" si="38"/>
        <v/>
      </c>
      <c r="AN51" s="284"/>
      <c r="AO51" s="285" t="str">
        <f t="shared" ref="AO51:AO59" ca="1" si="51">IF(U51&lt;&gt;"","",IF(C51="","",IF(C51&lt;TODAY(),"offen","")))</f>
        <v/>
      </c>
      <c r="AP51" s="285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 xml:space="preserve">TV Rodenbach US </v>
      </c>
      <c r="E52" s="190" t="str">
        <f>E12</f>
        <v>VC Feuerball Kaiserslautern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4" t="str">
        <f t="shared" ca="1" si="38"/>
        <v/>
      </c>
      <c r="AN52" s="284"/>
      <c r="AO52" s="285" t="str">
        <f t="shared" ca="1" si="51"/>
        <v/>
      </c>
      <c r="AP52" s="285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1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 xml:space="preserve">TV Rodenbach US 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6" t="str">
        <f t="shared" ca="1" si="38"/>
        <v/>
      </c>
      <c r="AN53" s="286"/>
      <c r="AO53" s="285" t="str">
        <f t="shared" ca="1" si="51"/>
        <v/>
      </c>
      <c r="AP53" s="285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 xml:space="preserve">TV Rodenbach US </v>
      </c>
      <c r="E54" s="190" t="str">
        <f>E18</f>
        <v>TSV Hütschenhausen II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9"/>
        <v/>
      </c>
      <c r="Q54" s="198" t="str">
        <f t="shared" si="36"/>
        <v/>
      </c>
      <c r="R54" s="197" t="str">
        <f t="shared" si="50"/>
        <v/>
      </c>
      <c r="S54" s="198" t="str">
        <f t="shared" si="37"/>
        <v/>
      </c>
      <c r="T54" s="182">
        <f t="shared" si="32"/>
        <v>0</v>
      </c>
      <c r="U54" s="183">
        <f t="shared" si="33"/>
        <v>0</v>
      </c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 t="str">
        <f t="shared" ca="1" si="38"/>
        <v/>
      </c>
      <c r="AN54" s="284"/>
      <c r="AO54" s="285" t="str">
        <f t="shared" ca="1" si="51"/>
        <v/>
      </c>
      <c r="AP54" s="285"/>
      <c r="AQ54" s="184">
        <f t="shared" si="39"/>
        <v>0</v>
      </c>
      <c r="AR54" s="184">
        <f t="shared" si="40"/>
        <v>0</v>
      </c>
      <c r="AS54" s="20">
        <f t="shared" si="41"/>
        <v>0</v>
      </c>
      <c r="AT54" s="185">
        <f t="shared" si="42"/>
        <v>0</v>
      </c>
      <c r="AU54" s="184">
        <f t="shared" si="43"/>
        <v>0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0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 xml:space="preserve">TV Rodenbach US 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 t="str">
        <f t="shared" ca="1" si="38"/>
        <v/>
      </c>
      <c r="AN55" s="284"/>
      <c r="AO55" s="285" t="str">
        <f t="shared" ca="1" si="51"/>
        <v/>
      </c>
      <c r="AP55" s="285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 xml:space="preserve">TV Rodenbach US 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 t="str">
        <f t="shared" ca="1" si="38"/>
        <v/>
      </c>
      <c r="AN56" s="284"/>
      <c r="AO56" s="285" t="str">
        <f t="shared" ca="1" si="51"/>
        <v/>
      </c>
      <c r="AP56" s="285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 xml:space="preserve">TV Rodenbach US 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 t="str">
        <f t="shared" ca="1" si="38"/>
        <v/>
      </c>
      <c r="AN57" s="284"/>
      <c r="AO57" s="285" t="str">
        <f t="shared" ca="1" si="51"/>
        <v/>
      </c>
      <c r="AP57" s="285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 xml:space="preserve">TV Rodenbach US 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 t="str">
        <f t="shared" ca="1" si="38"/>
        <v/>
      </c>
      <c r="AN58" s="284"/>
      <c r="AO58" s="285" t="str">
        <f t="shared" ca="1" si="51"/>
        <v/>
      </c>
      <c r="AP58" s="285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 xml:space="preserve">TV Rodenbach US 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1" t="str">
        <f t="shared" ca="1" si="38"/>
        <v/>
      </c>
      <c r="AN59" s="281"/>
      <c r="AO59" s="282" t="str">
        <f t="shared" ca="1" si="51"/>
        <v/>
      </c>
      <c r="AP59" s="282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0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1</v>
      </c>
      <c r="BF60" s="214">
        <f t="shared" si="53"/>
        <v>0</v>
      </c>
      <c r="BG60" s="214">
        <f t="shared" si="53"/>
        <v>0</v>
      </c>
      <c r="BH60" s="214">
        <f t="shared" si="53"/>
        <v>1</v>
      </c>
      <c r="BI60" s="20">
        <f>SUM(BA60:BH60)</f>
        <v>2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>VBC Altenglan</v>
      </c>
      <c r="F61" s="176">
        <v>25</v>
      </c>
      <c r="G61" s="177">
        <v>21</v>
      </c>
      <c r="H61" s="174">
        <v>25</v>
      </c>
      <c r="I61" s="175">
        <v>23</v>
      </c>
      <c r="J61" s="176">
        <v>25</v>
      </c>
      <c r="K61" s="177">
        <v>21</v>
      </c>
      <c r="L61" s="174"/>
      <c r="M61" s="175"/>
      <c r="N61" s="176"/>
      <c r="O61" s="177"/>
      <c r="P61" s="180">
        <f>IF(F61="","",F61+H61+J61+L61+N61)</f>
        <v>75</v>
      </c>
      <c r="Q61" s="181">
        <f t="shared" ref="Q61:Q70" si="54">IF(G61="","",G61+I61+K61+M61+O61)</f>
        <v>65</v>
      </c>
      <c r="R61" s="180">
        <f>IF(F61="","",AQ61+AS61+AU61+AW61+AY61)</f>
        <v>3</v>
      </c>
      <c r="S61" s="181">
        <f t="shared" ref="S61:S70" si="55">IF(G61="","",AR61+AT61+AV61+AX61+AZ61)</f>
        <v>0</v>
      </c>
      <c r="T61" s="182">
        <f t="shared" si="32"/>
        <v>3</v>
      </c>
      <c r="U61" s="183">
        <f t="shared" si="33"/>
        <v>0</v>
      </c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8" t="str">
        <f t="shared" ref="AM61:AM70" ca="1" si="56">IF(U61&lt;&gt;"","",IF(C61&lt;&gt;"","verlegt",IF(B61&lt;TODAY(),"offen","")))</f>
        <v/>
      </c>
      <c r="AN61" s="288"/>
      <c r="AO61" s="289" t="str">
        <f ca="1">IF(U61&lt;&gt;"","",IF(C61="","",IF(C61&lt;TODAY(),"offen","")))</f>
        <v/>
      </c>
      <c r="AP61" s="289"/>
      <c r="AQ61" s="184">
        <f t="shared" ref="AQ61:AQ70" si="57">IF(F61&gt;G61,1,0)</f>
        <v>1</v>
      </c>
      <c r="AR61" s="184">
        <f t="shared" ref="AR61:AR70" si="58">IF(G61&gt;F61,1,0)</f>
        <v>0</v>
      </c>
      <c r="AS61" s="20">
        <f t="shared" ref="AS61:AS70" si="59">IF(H61&gt;I61,1,0)</f>
        <v>1</v>
      </c>
      <c r="AT61" s="185">
        <f t="shared" ref="AT61:AT70" si="60">IF(I61&gt;H61,1,0)</f>
        <v>0</v>
      </c>
      <c r="AU61" s="184">
        <f t="shared" ref="AU61:AU70" si="61">IF(J61&gt;K61,1,0)</f>
        <v>1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1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 xml:space="preserve">TV Rodenbach US </v>
      </c>
      <c r="F62" s="193">
        <v>25</v>
      </c>
      <c r="G62" s="194">
        <v>22</v>
      </c>
      <c r="H62" s="191">
        <v>25</v>
      </c>
      <c r="I62" s="192">
        <v>21</v>
      </c>
      <c r="J62" s="193">
        <v>23</v>
      </c>
      <c r="K62" s="194">
        <v>25</v>
      </c>
      <c r="L62" s="191">
        <v>25</v>
      </c>
      <c r="M62" s="192">
        <v>18</v>
      </c>
      <c r="N62" s="193"/>
      <c r="O62" s="194"/>
      <c r="P62" s="197">
        <f t="shared" ref="P62:P70" si="67">IF(F62="","",F62+H62+J62+L62+N62)</f>
        <v>98</v>
      </c>
      <c r="Q62" s="198">
        <f t="shared" si="54"/>
        <v>86</v>
      </c>
      <c r="R62" s="197">
        <f t="shared" ref="R62:R70" si="68">IF(F62="","",AQ62+AS62+AU62+AW62+AY62)</f>
        <v>3</v>
      </c>
      <c r="S62" s="198">
        <f t="shared" si="55"/>
        <v>1</v>
      </c>
      <c r="T62" s="182">
        <f t="shared" si="32"/>
        <v>3</v>
      </c>
      <c r="U62" s="183">
        <f t="shared" si="33"/>
        <v>0</v>
      </c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4" t="str">
        <f t="shared" ca="1" si="56"/>
        <v/>
      </c>
      <c r="AN62" s="284"/>
      <c r="AO62" s="285" t="str">
        <f t="shared" ref="AO62:AO70" ca="1" si="69">IF(U62&lt;&gt;"","",IF(C62="","",IF(C62&lt;TODAY(),"offen","")))</f>
        <v/>
      </c>
      <c r="AP62" s="285"/>
      <c r="AQ62" s="184">
        <f t="shared" si="57"/>
        <v>1</v>
      </c>
      <c r="AR62" s="184">
        <f t="shared" si="58"/>
        <v>0</v>
      </c>
      <c r="AS62" s="20">
        <f t="shared" si="59"/>
        <v>1</v>
      </c>
      <c r="AT62" s="185">
        <f t="shared" si="60"/>
        <v>0</v>
      </c>
      <c r="AU62" s="184">
        <f t="shared" si="61"/>
        <v>0</v>
      </c>
      <c r="AV62" s="184">
        <f t="shared" si="62"/>
        <v>1</v>
      </c>
      <c r="AW62" s="20">
        <f t="shared" si="63"/>
        <v>1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1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VC Feuerball Kaiserslautern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7"/>
        <v/>
      </c>
      <c r="Q63" s="198" t="str">
        <f t="shared" si="54"/>
        <v/>
      </c>
      <c r="R63" s="197" t="str">
        <f t="shared" si="68"/>
        <v/>
      </c>
      <c r="S63" s="198" t="str">
        <f t="shared" si="55"/>
        <v/>
      </c>
      <c r="T63" s="182">
        <f t="shared" si="32"/>
        <v>0</v>
      </c>
      <c r="U63" s="183">
        <f t="shared" si="33"/>
        <v>0</v>
      </c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4" t="str">
        <f t="shared" ca="1" si="56"/>
        <v/>
      </c>
      <c r="AN63" s="284"/>
      <c r="AO63" s="285" t="str">
        <f t="shared" ca="1" si="69"/>
        <v/>
      </c>
      <c r="AP63" s="285"/>
      <c r="AQ63" s="184">
        <f t="shared" si="57"/>
        <v>0</v>
      </c>
      <c r="AR63" s="184">
        <f t="shared" si="58"/>
        <v>0</v>
      </c>
      <c r="AS63" s="20">
        <f t="shared" si="59"/>
        <v>0</v>
      </c>
      <c r="AT63" s="185">
        <f t="shared" si="60"/>
        <v>0</v>
      </c>
      <c r="AU63" s="184">
        <f t="shared" si="61"/>
        <v>0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0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6" t="str">
        <f t="shared" ca="1" si="56"/>
        <v/>
      </c>
      <c r="AN64" s="286"/>
      <c r="AO64" s="285" t="str">
        <f t="shared" ca="1" si="69"/>
        <v/>
      </c>
      <c r="AP64" s="285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TSV Hütschenhausen II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7"/>
        <v/>
      </c>
      <c r="Q65" s="198" t="str">
        <f t="shared" si="54"/>
        <v/>
      </c>
      <c r="R65" s="197" t="str">
        <f t="shared" si="68"/>
        <v/>
      </c>
      <c r="S65" s="198" t="str">
        <f t="shared" si="55"/>
        <v/>
      </c>
      <c r="T65" s="182">
        <f t="shared" si="32"/>
        <v>0</v>
      </c>
      <c r="U65" s="183">
        <f t="shared" si="33"/>
        <v>0</v>
      </c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4" t="str">
        <f t="shared" ca="1" si="56"/>
        <v/>
      </c>
      <c r="AN65" s="284"/>
      <c r="AO65" s="285" t="str">
        <f t="shared" ca="1" si="69"/>
        <v/>
      </c>
      <c r="AP65" s="285"/>
      <c r="AQ65" s="184">
        <f t="shared" si="57"/>
        <v>0</v>
      </c>
      <c r="AR65" s="184">
        <f t="shared" si="58"/>
        <v>0</v>
      </c>
      <c r="AS65" s="20">
        <f t="shared" si="59"/>
        <v>0</v>
      </c>
      <c r="AT65" s="185">
        <f t="shared" si="60"/>
        <v>0</v>
      </c>
      <c r="AU65" s="184">
        <f t="shared" si="61"/>
        <v>0</v>
      </c>
      <c r="AV65" s="184">
        <f t="shared" si="62"/>
        <v>0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4" t="str">
        <f t="shared" ca="1" si="56"/>
        <v/>
      </c>
      <c r="AN66" s="284"/>
      <c r="AO66" s="285" t="str">
        <f t="shared" ca="1" si="69"/>
        <v/>
      </c>
      <c r="AP66" s="285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4" t="str">
        <f t="shared" ca="1" si="56"/>
        <v/>
      </c>
      <c r="AN67" s="284"/>
      <c r="AO67" s="285" t="str">
        <f t="shared" ca="1" si="69"/>
        <v/>
      </c>
      <c r="AP67" s="285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4" t="str">
        <f t="shared" ca="1" si="56"/>
        <v/>
      </c>
      <c r="AN68" s="284"/>
      <c r="AO68" s="285" t="str">
        <f t="shared" ca="1" si="69"/>
        <v/>
      </c>
      <c r="AP68" s="285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4" t="str">
        <f t="shared" ca="1" si="56"/>
        <v/>
      </c>
      <c r="AN69" s="284"/>
      <c r="AO69" s="285" t="str">
        <f t="shared" ca="1" si="69"/>
        <v/>
      </c>
      <c r="AP69" s="285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1" t="str">
        <f t="shared" ca="1" si="56"/>
        <v/>
      </c>
      <c r="AN70" s="281"/>
      <c r="AO70" s="282" t="str">
        <f t="shared" ca="1" si="69"/>
        <v/>
      </c>
      <c r="AP70" s="282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2</v>
      </c>
      <c r="BB71" s="214">
        <f t="shared" si="71"/>
        <v>0</v>
      </c>
      <c r="BC71" s="214">
        <f t="shared" si="71"/>
        <v>0</v>
      </c>
      <c r="BD71" s="214">
        <f t="shared" si="71"/>
        <v>0</v>
      </c>
      <c r="BE71" s="214">
        <f t="shared" si="71"/>
        <v>1</v>
      </c>
      <c r="BF71" s="214">
        <f t="shared" si="71"/>
        <v>0</v>
      </c>
      <c r="BG71" s="214">
        <f t="shared" si="71"/>
        <v>0</v>
      </c>
      <c r="BH71" s="214">
        <f t="shared" si="71"/>
        <v>0</v>
      </c>
      <c r="BI71" s="20">
        <f>SUM(BA71:BH71)</f>
        <v>3</v>
      </c>
    </row>
    <row r="72" spans="1:61" ht="15.75" thickBot="1" x14ac:dyDescent="0.3">
      <c r="A72" s="169"/>
      <c r="B72" s="170"/>
      <c r="C72" s="215"/>
      <c r="D72" s="216" t="str">
        <f>E12</f>
        <v>VC Feuerball Kaiserslautern</v>
      </c>
      <c r="E72" s="173" t="str">
        <f>E3</f>
        <v>VBC Altenglan</v>
      </c>
      <c r="F72" s="193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2">IF(G72="","",G72+I72+K72+M72+O72)</f>
        <v/>
      </c>
      <c r="R72" s="180" t="str">
        <f>IF(F72="","",AQ72+AS72+AU72+AW72+AY72)</f>
        <v/>
      </c>
      <c r="S72" s="181" t="str">
        <f t="shared" ref="S72:S81" si="73">IF(G72="","",AR72+AT72+AV72+AX72+AZ72)</f>
        <v/>
      </c>
      <c r="T72" s="182">
        <f t="shared" si="32"/>
        <v>0</v>
      </c>
      <c r="U72" s="183">
        <f t="shared" si="33"/>
        <v>0</v>
      </c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8" t="str">
        <f t="shared" ref="AM72:AM81" ca="1" si="74">IF(U72&lt;&gt;"","",IF(C72&lt;&gt;"","verlegt",IF(B72&lt;TODAY(),"offen","")))</f>
        <v/>
      </c>
      <c r="AN72" s="288"/>
      <c r="AO72" s="289" t="str">
        <f ca="1">IF(U72&lt;&gt;"","",IF(C72="","",IF(C72&lt;TODAY(),"offen","")))</f>
        <v/>
      </c>
      <c r="AP72" s="289"/>
      <c r="AQ72" s="184">
        <f t="shared" ref="AQ72:AQ81" si="75">IF(F72&gt;G72,1,0)</f>
        <v>0</v>
      </c>
      <c r="AR72" s="184">
        <f t="shared" ref="AR72:AR81" si="76">IF(G72&gt;F72,1,0)</f>
        <v>0</v>
      </c>
      <c r="AS72" s="20">
        <f t="shared" ref="AS72:AS81" si="77">IF(H72&gt;I72,1,0)</f>
        <v>0</v>
      </c>
      <c r="AT72" s="185">
        <f t="shared" ref="AT72:AT81" si="78">IF(I72&gt;H72,1,0)</f>
        <v>0</v>
      </c>
      <c r="AU72" s="184">
        <f t="shared" ref="AU72:AU81" si="79">IF(J72&gt;K72,1,0)</f>
        <v>0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9"/>
      <c r="D73" s="218" t="str">
        <f>D72</f>
        <v>VC Feuerball Kaiserslautern</v>
      </c>
      <c r="E73" s="190" t="str">
        <f>E6</f>
        <v xml:space="preserve">TV Rodenbach US </v>
      </c>
      <c r="F73" s="193">
        <v>11</v>
      </c>
      <c r="G73" s="194">
        <v>25</v>
      </c>
      <c r="H73" s="191">
        <v>18</v>
      </c>
      <c r="I73" s="192">
        <v>25</v>
      </c>
      <c r="J73" s="193">
        <v>13</v>
      </c>
      <c r="K73" s="194">
        <v>25</v>
      </c>
      <c r="L73" s="191"/>
      <c r="M73" s="192"/>
      <c r="N73" s="193"/>
      <c r="O73" s="194"/>
      <c r="P73" s="197">
        <f t="shared" ref="P73:P81" si="85">IF(F73="","",F73+H73+J73+L73+N73)</f>
        <v>42</v>
      </c>
      <c r="Q73" s="198">
        <f t="shared" si="72"/>
        <v>75</v>
      </c>
      <c r="R73" s="197">
        <f t="shared" ref="R73:R81" si="86">IF(F73="","",AQ73+AS73+AU73+AW73+AY73)</f>
        <v>0</v>
      </c>
      <c r="S73" s="198">
        <f t="shared" si="73"/>
        <v>3</v>
      </c>
      <c r="T73" s="182">
        <f t="shared" si="32"/>
        <v>0</v>
      </c>
      <c r="U73" s="183">
        <f t="shared" si="33"/>
        <v>3</v>
      </c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4" t="str">
        <f t="shared" ca="1" si="74"/>
        <v/>
      </c>
      <c r="AN73" s="284"/>
      <c r="AO73" s="285" t="str">
        <f t="shared" ref="AO73:AO81" ca="1" si="87">IF(U73&lt;&gt;"","",IF(C73="","",IF(C73&lt;TODAY(),"offen","")))</f>
        <v/>
      </c>
      <c r="AP73" s="285"/>
      <c r="AQ73" s="184">
        <f t="shared" si="75"/>
        <v>0</v>
      </c>
      <c r="AR73" s="184">
        <f t="shared" si="76"/>
        <v>1</v>
      </c>
      <c r="AS73" s="20">
        <f t="shared" si="77"/>
        <v>0</v>
      </c>
      <c r="AT73" s="185">
        <f t="shared" si="78"/>
        <v>1</v>
      </c>
      <c r="AU73" s="184">
        <f t="shared" si="79"/>
        <v>0</v>
      </c>
      <c r="AV73" s="184">
        <f t="shared" si="80"/>
        <v>1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1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VC Feuerball Kaiserslautern</v>
      </c>
      <c r="E74" s="190" t="str">
        <f>E9</f>
        <v>SV Miesau</v>
      </c>
      <c r="F74" s="193">
        <v>16</v>
      </c>
      <c r="G74" s="194">
        <v>25</v>
      </c>
      <c r="H74" s="191">
        <v>25</v>
      </c>
      <c r="I74" s="192">
        <v>23</v>
      </c>
      <c r="J74" s="193">
        <v>14</v>
      </c>
      <c r="K74" s="194">
        <v>25</v>
      </c>
      <c r="L74" s="191">
        <v>18</v>
      </c>
      <c r="M74" s="192">
        <v>25</v>
      </c>
      <c r="N74" s="193"/>
      <c r="O74" s="194"/>
      <c r="P74" s="197">
        <f t="shared" si="85"/>
        <v>73</v>
      </c>
      <c r="Q74" s="198">
        <f t="shared" si="72"/>
        <v>98</v>
      </c>
      <c r="R74" s="197">
        <f t="shared" si="86"/>
        <v>1</v>
      </c>
      <c r="S74" s="198">
        <f t="shared" si="73"/>
        <v>3</v>
      </c>
      <c r="T74" s="182">
        <f t="shared" si="32"/>
        <v>0</v>
      </c>
      <c r="U74" s="183">
        <f t="shared" si="33"/>
        <v>3</v>
      </c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4" t="str">
        <f t="shared" ca="1" si="74"/>
        <v/>
      </c>
      <c r="AN74" s="284"/>
      <c r="AO74" s="285" t="str">
        <f t="shared" ca="1" si="87"/>
        <v/>
      </c>
      <c r="AP74" s="285"/>
      <c r="AQ74" s="184">
        <f t="shared" si="75"/>
        <v>0</v>
      </c>
      <c r="AR74" s="184">
        <f t="shared" si="76"/>
        <v>1</v>
      </c>
      <c r="AS74" s="20">
        <f t="shared" si="77"/>
        <v>1</v>
      </c>
      <c r="AT74" s="185">
        <f t="shared" si="78"/>
        <v>0</v>
      </c>
      <c r="AU74" s="184">
        <f t="shared" si="79"/>
        <v>0</v>
      </c>
      <c r="AV74" s="184">
        <f t="shared" si="80"/>
        <v>1</v>
      </c>
      <c r="AW74" s="20">
        <f t="shared" si="81"/>
        <v>0</v>
      </c>
      <c r="AX74" s="20">
        <f t="shared" si="82"/>
        <v>1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VC Feuerball Kaiserslautern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6" t="str">
        <f t="shared" ca="1" si="74"/>
        <v/>
      </c>
      <c r="AN75" s="286"/>
      <c r="AO75" s="285" t="str">
        <f t="shared" ca="1" si="87"/>
        <v/>
      </c>
      <c r="AP75" s="285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VC Feuerball Kaiserslautern</v>
      </c>
      <c r="E76" s="190" t="str">
        <f>E18</f>
        <v>TSV Hütschenhausen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4" t="str">
        <f t="shared" ca="1" si="74"/>
        <v/>
      </c>
      <c r="AN76" s="284"/>
      <c r="AO76" s="285" t="str">
        <f t="shared" ca="1" si="87"/>
        <v/>
      </c>
      <c r="AP76" s="285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1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VC Feuerball Kaiserslautern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4" t="str">
        <f t="shared" ca="1" si="74"/>
        <v/>
      </c>
      <c r="AN77" s="284"/>
      <c r="AO77" s="285" t="str">
        <f t="shared" ca="1" si="87"/>
        <v/>
      </c>
      <c r="AP77" s="285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VC Feuerball Kaiserslautern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4" t="str">
        <f t="shared" ca="1" si="74"/>
        <v/>
      </c>
      <c r="AN78" s="284"/>
      <c r="AO78" s="285" t="str">
        <f t="shared" ca="1" si="87"/>
        <v/>
      </c>
      <c r="AP78" s="285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VC Feuerball Kaiserslautern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4" t="str">
        <f t="shared" ca="1" si="74"/>
        <v/>
      </c>
      <c r="AN79" s="284"/>
      <c r="AO79" s="285" t="str">
        <f t="shared" ca="1" si="87"/>
        <v/>
      </c>
      <c r="AP79" s="285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VC Feuerball Kaiserslautern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4" t="str">
        <f t="shared" ca="1" si="74"/>
        <v/>
      </c>
      <c r="AN80" s="284"/>
      <c r="AO80" s="285" t="str">
        <f t="shared" ca="1" si="87"/>
        <v/>
      </c>
      <c r="AP80" s="285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VC Feuerball Kaiserslautern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1" t="str">
        <f t="shared" ca="1" si="74"/>
        <v/>
      </c>
      <c r="AN81" s="281"/>
      <c r="AO81" s="282" t="str">
        <f t="shared" ca="1" si="87"/>
        <v/>
      </c>
      <c r="AP81" s="282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0</v>
      </c>
      <c r="BB82" s="214">
        <f t="shared" si="89"/>
        <v>0</v>
      </c>
      <c r="BC82" s="214">
        <f t="shared" si="89"/>
        <v>0</v>
      </c>
      <c r="BD82" s="214">
        <f t="shared" si="89"/>
        <v>2</v>
      </c>
      <c r="BE82" s="214">
        <f t="shared" si="89"/>
        <v>0</v>
      </c>
      <c r="BF82" s="214">
        <f t="shared" si="89"/>
        <v>0</v>
      </c>
      <c r="BG82" s="214">
        <f t="shared" si="89"/>
        <v>0</v>
      </c>
      <c r="BH82" s="214">
        <f t="shared" si="89"/>
        <v>1</v>
      </c>
      <c r="BI82" s="20">
        <f>SUM(BA82:BH82)</f>
        <v>3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>VBC Altenglan</v>
      </c>
      <c r="F83" s="176">
        <v>22</v>
      </c>
      <c r="G83" s="177">
        <v>25</v>
      </c>
      <c r="H83" s="174">
        <v>21</v>
      </c>
      <c r="I83" s="175">
        <v>25</v>
      </c>
      <c r="J83" s="176">
        <v>25</v>
      </c>
      <c r="K83" s="177">
        <v>21</v>
      </c>
      <c r="L83" s="174">
        <v>21</v>
      </c>
      <c r="M83" s="175">
        <v>25</v>
      </c>
      <c r="N83" s="176"/>
      <c r="O83" s="177"/>
      <c r="P83" s="180">
        <f>IF(F83="","",F83+H83+J83+L83+N83)</f>
        <v>89</v>
      </c>
      <c r="Q83" s="181">
        <f t="shared" ref="Q83:Q92" si="90">IF(G83="","",G83+I83+K83+M83+O83)</f>
        <v>96</v>
      </c>
      <c r="R83" s="180">
        <f>IF(F83="","",AQ83+AS83+AU83+AW83+AY83)</f>
        <v>1</v>
      </c>
      <c r="S83" s="181">
        <f t="shared" ref="S83:S92" si="91">IF(G83="","",AR83+AT83+AV83+AX83+AZ83)</f>
        <v>3</v>
      </c>
      <c r="T83" s="182">
        <f t="shared" si="32"/>
        <v>0</v>
      </c>
      <c r="U83" s="183">
        <f t="shared" si="33"/>
        <v>3</v>
      </c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8" t="str">
        <f t="shared" ref="AM83:AM92" ca="1" si="92">IF(U83&lt;&gt;"","",IF(C83&lt;&gt;"","verlegt",IF(B83&lt;TODAY(),"offen","")))</f>
        <v/>
      </c>
      <c r="AN83" s="288"/>
      <c r="AO83" s="289" t="str">
        <f ca="1">IF(U83&lt;&gt;"","",IF(C83="","",IF(C83&lt;TODAY(),"offen","")))</f>
        <v/>
      </c>
      <c r="AP83" s="289"/>
      <c r="AQ83" s="184">
        <f t="shared" ref="AQ83:AQ92" si="93">IF(F83&gt;G83,1,0)</f>
        <v>0</v>
      </c>
      <c r="AR83" s="184">
        <f t="shared" ref="AR83:AR92" si="94">IF(G83&gt;F83,1,0)</f>
        <v>1</v>
      </c>
      <c r="AS83" s="20">
        <f t="shared" ref="AS83:AS92" si="95">IF(H83&gt;I83,1,0)</f>
        <v>0</v>
      </c>
      <c r="AT83" s="185">
        <f t="shared" ref="AT83:AT92" si="96">IF(I83&gt;H83,1,0)</f>
        <v>1</v>
      </c>
      <c r="AU83" s="184">
        <f t="shared" ref="AU83:AU92" si="97">IF(J83&gt;K83,1,0)</f>
        <v>1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1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 xml:space="preserve">TV Rodenbach US 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3">IF(F84="","",F84+H84+J84+L84+N84)</f>
        <v/>
      </c>
      <c r="Q84" s="198" t="str">
        <f t="shared" si="90"/>
        <v/>
      </c>
      <c r="R84" s="197" t="str">
        <f t="shared" ref="R84:R92" si="104">IF(F84="","",AQ84+AS84+AU84+AW84+AY84)</f>
        <v/>
      </c>
      <c r="S84" s="198" t="str">
        <f t="shared" si="91"/>
        <v/>
      </c>
      <c r="T84" s="182">
        <f t="shared" si="32"/>
        <v>0</v>
      </c>
      <c r="U84" s="183">
        <f t="shared" si="33"/>
        <v>0</v>
      </c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4" t="str">
        <f t="shared" ca="1" si="92"/>
        <v/>
      </c>
      <c r="AN84" s="284"/>
      <c r="AO84" s="285" t="str">
        <f t="shared" ref="AO84:AO92" ca="1" si="105">IF(U84&lt;&gt;"","",IF(C84="","",IF(C84&lt;TODAY(),"offen","")))</f>
        <v/>
      </c>
      <c r="AP84" s="285"/>
      <c r="AQ84" s="184">
        <f t="shared" si="93"/>
        <v>0</v>
      </c>
      <c r="AR84" s="184">
        <f t="shared" si="94"/>
        <v>0</v>
      </c>
      <c r="AS84" s="20">
        <f t="shared" si="95"/>
        <v>0</v>
      </c>
      <c r="AT84" s="185">
        <f t="shared" si="96"/>
        <v>0</v>
      </c>
      <c r="AU84" s="184">
        <f t="shared" si="97"/>
        <v>0</v>
      </c>
      <c r="AV84" s="184">
        <f t="shared" si="98"/>
        <v>0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3"/>
        <v/>
      </c>
      <c r="Q85" s="198" t="str">
        <f t="shared" si="90"/>
        <v/>
      </c>
      <c r="R85" s="197" t="str">
        <f t="shared" si="104"/>
        <v/>
      </c>
      <c r="S85" s="198" t="str">
        <f t="shared" si="91"/>
        <v/>
      </c>
      <c r="T85" s="182">
        <f t="shared" si="32"/>
        <v>0</v>
      </c>
      <c r="U85" s="183">
        <f t="shared" si="33"/>
        <v>0</v>
      </c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4" t="str">
        <f t="shared" ca="1" si="92"/>
        <v/>
      </c>
      <c r="AN85" s="284"/>
      <c r="AO85" s="285" t="str">
        <f t="shared" ca="1" si="105"/>
        <v/>
      </c>
      <c r="AP85" s="285"/>
      <c r="AQ85" s="184">
        <f t="shared" si="93"/>
        <v>0</v>
      </c>
      <c r="AR85" s="184">
        <f t="shared" si="94"/>
        <v>0</v>
      </c>
      <c r="AS85" s="20">
        <f t="shared" si="95"/>
        <v>0</v>
      </c>
      <c r="AT85" s="185">
        <f t="shared" si="96"/>
        <v>0</v>
      </c>
      <c r="AU85" s="184">
        <f t="shared" si="97"/>
        <v>0</v>
      </c>
      <c r="AV85" s="184">
        <f t="shared" si="98"/>
        <v>0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VC Feuerball Kaiserslautern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3"/>
        <v/>
      </c>
      <c r="Q86" s="198" t="str">
        <f t="shared" si="90"/>
        <v/>
      </c>
      <c r="R86" s="197" t="str">
        <f t="shared" si="104"/>
        <v/>
      </c>
      <c r="S86" s="198" t="str">
        <f>IF(G86="","",AR86+AT86+AV86+AX86+AZ86)</f>
        <v/>
      </c>
      <c r="T86" s="182">
        <f t="shared" si="32"/>
        <v>0</v>
      </c>
      <c r="U86" s="183">
        <f t="shared" si="33"/>
        <v>0</v>
      </c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6" t="str">
        <f t="shared" ca="1" si="92"/>
        <v/>
      </c>
      <c r="AN86" s="286"/>
      <c r="AO86" s="285" t="str">
        <f t="shared" ca="1" si="105"/>
        <v/>
      </c>
      <c r="AP86" s="285"/>
      <c r="AQ86" s="184">
        <f t="shared" si="93"/>
        <v>0</v>
      </c>
      <c r="AR86" s="184">
        <f t="shared" si="94"/>
        <v>0</v>
      </c>
      <c r="AS86" s="20">
        <f t="shared" si="95"/>
        <v>0</v>
      </c>
      <c r="AT86" s="185">
        <f t="shared" si="96"/>
        <v>0</v>
      </c>
      <c r="AU86" s="184">
        <f t="shared" si="97"/>
        <v>0</v>
      </c>
      <c r="AV86" s="184">
        <f t="shared" si="98"/>
        <v>0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0</v>
      </c>
      <c r="BB86" s="133">
        <f t="shared" si="30"/>
        <v>0</v>
      </c>
      <c r="BC86" s="133">
        <f t="shared" si="31"/>
        <v>0</v>
      </c>
      <c r="BD86" s="133">
        <f t="shared" si="34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TSV Hütschenhausen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4" t="str">
        <f t="shared" ca="1" si="92"/>
        <v/>
      </c>
      <c r="AN87" s="284"/>
      <c r="AO87" s="285" t="str">
        <f t="shared" ca="1" si="105"/>
        <v/>
      </c>
      <c r="AP87" s="285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1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4" t="str">
        <f t="shared" ca="1" si="92"/>
        <v/>
      </c>
      <c r="AN88" s="284"/>
      <c r="AO88" s="285" t="str">
        <f t="shared" ca="1" si="105"/>
        <v/>
      </c>
      <c r="AP88" s="285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4" t="str">
        <f t="shared" ca="1" si="92"/>
        <v/>
      </c>
      <c r="AN89" s="284"/>
      <c r="AO89" s="285" t="str">
        <f t="shared" ca="1" si="105"/>
        <v/>
      </c>
      <c r="AP89" s="285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4" t="str">
        <f t="shared" ca="1" si="92"/>
        <v/>
      </c>
      <c r="AN90" s="284"/>
      <c r="AO90" s="285" t="str">
        <f t="shared" ca="1" si="105"/>
        <v/>
      </c>
      <c r="AP90" s="285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4" t="str">
        <f t="shared" ca="1" si="92"/>
        <v/>
      </c>
      <c r="AN91" s="284"/>
      <c r="AO91" s="285" t="str">
        <f t="shared" ca="1" si="105"/>
        <v/>
      </c>
      <c r="AP91" s="285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1" t="str">
        <f t="shared" ca="1" si="92"/>
        <v/>
      </c>
      <c r="AN92" s="281"/>
      <c r="AO92" s="282" t="str">
        <f t="shared" ca="1" si="105"/>
        <v/>
      </c>
      <c r="AP92" s="282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0</v>
      </c>
      <c r="BB93" s="214">
        <f t="shared" si="107"/>
        <v>0</v>
      </c>
      <c r="BC93" s="214">
        <f t="shared" si="107"/>
        <v>0</v>
      </c>
      <c r="BD93" s="214">
        <f t="shared" si="107"/>
        <v>1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1</v>
      </c>
      <c r="BI93" s="20">
        <f>SUM(BA93:BH93)</f>
        <v>2</v>
      </c>
    </row>
    <row r="94" spans="1:61" ht="15.75" thickBot="1" x14ac:dyDescent="0.3">
      <c r="A94" s="169"/>
      <c r="B94" s="170"/>
      <c r="C94" s="215"/>
      <c r="D94" s="216" t="str">
        <f>E18</f>
        <v>TSV Hütschenhausen II</v>
      </c>
      <c r="E94" s="173" t="str">
        <f>E3</f>
        <v>VBC Altenglan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8">IF(G94="","",G94+I94+K94+M94+O94)</f>
        <v/>
      </c>
      <c r="R94" s="180" t="str">
        <f>IF(F94="","",AQ94+AS94+AU94+AW94+AY94)</f>
        <v/>
      </c>
      <c r="S94" s="181" t="str">
        <f t="shared" ref="S94:S103" si="109">IF(G94="","",AR94+AT94+AV94+AX94+AZ94)</f>
        <v/>
      </c>
      <c r="T94" s="182">
        <f t="shared" si="32"/>
        <v>0</v>
      </c>
      <c r="U94" s="183">
        <f t="shared" si="33"/>
        <v>0</v>
      </c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8" t="str">
        <f t="shared" ref="AM94:AM103" ca="1" si="110">IF(U94&lt;&gt;"","",IF(C94&lt;&gt;"","verlegt",IF(B94&lt;TODAY(),"offen","")))</f>
        <v/>
      </c>
      <c r="AN94" s="288"/>
      <c r="AO94" s="289" t="str">
        <f ca="1">IF(U94&lt;&gt;"","",IF(C94="","",IF(C94&lt;TODAY(),"offen","")))</f>
        <v/>
      </c>
      <c r="AP94" s="289"/>
      <c r="AQ94" s="184">
        <f t="shared" ref="AQ94:AQ103" si="111">IF(F94&gt;G94,1,0)</f>
        <v>0</v>
      </c>
      <c r="AR94" s="184">
        <f t="shared" ref="AR94:AR103" si="112">IF(G94&gt;F94,1,0)</f>
        <v>0</v>
      </c>
      <c r="AS94" s="20">
        <f t="shared" ref="AS94:AS103" si="113">IF(H94&gt;I94,1,0)</f>
        <v>0</v>
      </c>
      <c r="AT94" s="185">
        <f t="shared" ref="AT94:AT103" si="114">IF(I94&gt;H94,1,0)</f>
        <v>0</v>
      </c>
      <c r="AU94" s="184">
        <f t="shared" ref="AU94:AU103" si="115">IF(J94&gt;K94,1,0)</f>
        <v>0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1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TSV Hütschenhausen II</v>
      </c>
      <c r="E95" s="190" t="str">
        <f>E6</f>
        <v xml:space="preserve">TV Rodenbach US 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4" t="str">
        <f t="shared" ca="1" si="110"/>
        <v/>
      </c>
      <c r="AN95" s="284"/>
      <c r="AO95" s="285" t="str">
        <f t="shared" ref="AO95:AO103" ca="1" si="123">IF(U95&lt;&gt;"","",IF(C95="","",IF(C95&lt;TODAY(),"offen","")))</f>
        <v/>
      </c>
      <c r="AP95" s="285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TSV Hütschenhausen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4" t="str">
        <f t="shared" ca="1" si="110"/>
        <v/>
      </c>
      <c r="AN96" s="284"/>
      <c r="AO96" s="285" t="str">
        <f t="shared" ca="1" si="123"/>
        <v/>
      </c>
      <c r="AP96" s="285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TSV Hütschenhausen II</v>
      </c>
      <c r="E97" s="190" t="str">
        <f>E12</f>
        <v>VC Feuerball Kaiserslautern</v>
      </c>
      <c r="F97" s="193">
        <v>25</v>
      </c>
      <c r="G97" s="194">
        <v>9</v>
      </c>
      <c r="H97" s="191">
        <v>25</v>
      </c>
      <c r="I97" s="192">
        <v>14</v>
      </c>
      <c r="J97" s="193">
        <v>25</v>
      </c>
      <c r="K97" s="194">
        <v>13</v>
      </c>
      <c r="L97" s="191"/>
      <c r="M97" s="192"/>
      <c r="N97" s="193"/>
      <c r="O97" s="194"/>
      <c r="P97" s="197">
        <f t="shared" si="121"/>
        <v>75</v>
      </c>
      <c r="Q97" s="198">
        <f t="shared" si="108"/>
        <v>36</v>
      </c>
      <c r="R97" s="197">
        <f t="shared" si="122"/>
        <v>3</v>
      </c>
      <c r="S97" s="198">
        <f t="shared" si="109"/>
        <v>0</v>
      </c>
      <c r="T97" s="182">
        <f t="shared" si="32"/>
        <v>3</v>
      </c>
      <c r="U97" s="183">
        <f t="shared" si="33"/>
        <v>0</v>
      </c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6" t="str">
        <f t="shared" ca="1" si="110"/>
        <v/>
      </c>
      <c r="AN97" s="286"/>
      <c r="AO97" s="285" t="str">
        <f t="shared" ca="1" si="123"/>
        <v/>
      </c>
      <c r="AP97" s="285"/>
      <c r="AQ97" s="184">
        <f t="shared" si="111"/>
        <v>1</v>
      </c>
      <c r="AR97" s="184">
        <f t="shared" si="112"/>
        <v>0</v>
      </c>
      <c r="AS97" s="20">
        <f t="shared" si="113"/>
        <v>1</v>
      </c>
      <c r="AT97" s="185">
        <f t="shared" si="114"/>
        <v>0</v>
      </c>
      <c r="AU97" s="184">
        <f t="shared" si="115"/>
        <v>1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1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TSV Hütschenhausen II</v>
      </c>
      <c r="E98" s="190" t="str">
        <f>E15</f>
        <v>TSG Trippstadt</v>
      </c>
      <c r="F98" s="193">
        <v>25</v>
      </c>
      <c r="G98" s="194">
        <v>15</v>
      </c>
      <c r="H98" s="191">
        <v>21</v>
      </c>
      <c r="I98" s="192">
        <v>25</v>
      </c>
      <c r="J98" s="193">
        <v>25</v>
      </c>
      <c r="K98" s="194">
        <v>14</v>
      </c>
      <c r="L98" s="191">
        <v>25</v>
      </c>
      <c r="M98" s="192">
        <v>18</v>
      </c>
      <c r="N98" s="193"/>
      <c r="O98" s="194"/>
      <c r="P98" s="197">
        <f t="shared" si="121"/>
        <v>96</v>
      </c>
      <c r="Q98" s="198">
        <f t="shared" si="108"/>
        <v>72</v>
      </c>
      <c r="R98" s="197">
        <f t="shared" si="122"/>
        <v>3</v>
      </c>
      <c r="S98" s="198">
        <f t="shared" si="109"/>
        <v>1</v>
      </c>
      <c r="T98" s="182">
        <f t="shared" si="32"/>
        <v>3</v>
      </c>
      <c r="U98" s="183">
        <f t="shared" si="33"/>
        <v>0</v>
      </c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4" t="str">
        <f t="shared" ca="1" si="110"/>
        <v/>
      </c>
      <c r="AN98" s="284"/>
      <c r="AO98" s="285" t="str">
        <f t="shared" ca="1" si="123"/>
        <v/>
      </c>
      <c r="AP98" s="285"/>
      <c r="AQ98" s="184">
        <f t="shared" si="111"/>
        <v>1</v>
      </c>
      <c r="AR98" s="184">
        <f t="shared" si="112"/>
        <v>0</v>
      </c>
      <c r="AS98" s="20">
        <f t="shared" si="113"/>
        <v>0</v>
      </c>
      <c r="AT98" s="185">
        <f t="shared" si="114"/>
        <v>1</v>
      </c>
      <c r="AU98" s="184">
        <f t="shared" si="115"/>
        <v>1</v>
      </c>
      <c r="AV98" s="184">
        <f t="shared" si="116"/>
        <v>0</v>
      </c>
      <c r="AW98" s="20">
        <f t="shared" si="117"/>
        <v>1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1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TSV Hütschenhausen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4" t="str">
        <f t="shared" ca="1" si="110"/>
        <v/>
      </c>
      <c r="AN99" s="284"/>
      <c r="AO99" s="285" t="str">
        <f t="shared" ca="1" si="123"/>
        <v/>
      </c>
      <c r="AP99" s="285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TSV Hütschenhausen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4" t="str">
        <f t="shared" ca="1" si="110"/>
        <v/>
      </c>
      <c r="AN100" s="284"/>
      <c r="AO100" s="285" t="str">
        <f t="shared" ca="1" si="123"/>
        <v/>
      </c>
      <c r="AP100" s="285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TSV Hütschenhausen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4" t="str">
        <f t="shared" ca="1" si="110"/>
        <v/>
      </c>
      <c r="AN101" s="284"/>
      <c r="AO101" s="285" t="str">
        <f t="shared" ca="1" si="123"/>
        <v/>
      </c>
      <c r="AP101" s="285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TSV Hütschenhausen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4" t="str">
        <f t="shared" ca="1" si="110"/>
        <v/>
      </c>
      <c r="AN102" s="284"/>
      <c r="AO102" s="285" t="str">
        <f t="shared" ca="1" si="123"/>
        <v/>
      </c>
      <c r="AP102" s="285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TSV Hütschenhausen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1" t="str">
        <f t="shared" ca="1" si="110"/>
        <v/>
      </c>
      <c r="AN103" s="281"/>
      <c r="AO103" s="282" t="str">
        <f t="shared" ca="1" si="123"/>
        <v/>
      </c>
      <c r="AP103" s="282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2</v>
      </c>
      <c r="BB104" s="214">
        <f t="shared" si="125"/>
        <v>0</v>
      </c>
      <c r="BC104" s="214">
        <f t="shared" si="125"/>
        <v>0</v>
      </c>
      <c r="BD104" s="214">
        <f t="shared" si="125"/>
        <v>0</v>
      </c>
      <c r="BE104" s="214">
        <f t="shared" si="125"/>
        <v>1</v>
      </c>
      <c r="BF104" s="214">
        <f t="shared" si="125"/>
        <v>0</v>
      </c>
      <c r="BG104" s="214">
        <f t="shared" si="125"/>
        <v>0</v>
      </c>
      <c r="BH104" s="214">
        <f t="shared" si="125"/>
        <v>0</v>
      </c>
      <c r="BI104" s="20">
        <f>SUM(BA104:BH104)</f>
        <v>3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>VBC Altenglan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8" t="str">
        <f t="shared" ref="AM105:AM114" ca="1" si="130">IF(U105&lt;&gt;"","",IF(C105&lt;&gt;"","verlegt",IF(B105&lt;TODAY(),"offen","")))</f>
        <v/>
      </c>
      <c r="AN105" s="288"/>
      <c r="AO105" s="289" t="str">
        <f ca="1">IF(U105&lt;&gt;"","",IF(C105="","",IF(C105&lt;TODAY(),"offen","")))</f>
        <v/>
      </c>
      <c r="AP105" s="289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 xml:space="preserve">TV Rodenbach US 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4" t="str">
        <f t="shared" ca="1" si="130"/>
        <v/>
      </c>
      <c r="AN106" s="284"/>
      <c r="AO106" s="285" t="str">
        <f t="shared" ref="AO106:AO114" ca="1" si="147">IF(U106&lt;&gt;"","",IF(C106="","",IF(C106&lt;TODAY(),"offen","")))</f>
        <v/>
      </c>
      <c r="AP106" s="285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4" t="str">
        <f t="shared" ca="1" si="130"/>
        <v/>
      </c>
      <c r="AN107" s="284"/>
      <c r="AO107" s="285" t="str">
        <f t="shared" ca="1" si="147"/>
        <v/>
      </c>
      <c r="AP107" s="285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VC Feuerball Kaiserslautern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6" t="str">
        <f t="shared" ca="1" si="130"/>
        <v/>
      </c>
      <c r="AN108" s="286"/>
      <c r="AO108" s="285" t="str">
        <f t="shared" ca="1" si="147"/>
        <v/>
      </c>
      <c r="AP108" s="285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4" t="str">
        <f t="shared" ca="1" si="130"/>
        <v/>
      </c>
      <c r="AN109" s="284"/>
      <c r="AO109" s="285" t="str">
        <f t="shared" ca="1" si="147"/>
        <v/>
      </c>
      <c r="AP109" s="285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TSV Hütschenhausen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4" t="str">
        <f t="shared" ca="1" si="130"/>
        <v/>
      </c>
      <c r="AN110" s="284"/>
      <c r="AO110" s="285" t="str">
        <f t="shared" ca="1" si="147"/>
        <v/>
      </c>
      <c r="AP110" s="285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4" t="str">
        <f t="shared" ca="1" si="130"/>
        <v/>
      </c>
      <c r="AN111" s="284"/>
      <c r="AO111" s="285" t="str">
        <f t="shared" ca="1" si="147"/>
        <v/>
      </c>
      <c r="AP111" s="285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4" t="str">
        <f t="shared" ca="1" si="130"/>
        <v/>
      </c>
      <c r="AN112" s="284"/>
      <c r="AO112" s="285" t="str">
        <f t="shared" ca="1" si="147"/>
        <v/>
      </c>
      <c r="AP112" s="285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4" t="str">
        <f t="shared" ca="1" si="130"/>
        <v/>
      </c>
      <c r="AN113" s="284"/>
      <c r="AO113" s="285" t="str">
        <f t="shared" ca="1" si="147"/>
        <v/>
      </c>
      <c r="AP113" s="285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1" t="str">
        <f t="shared" ca="1" si="130"/>
        <v/>
      </c>
      <c r="AN114" s="281"/>
      <c r="AO114" s="282" t="str">
        <f t="shared" ca="1" si="147"/>
        <v/>
      </c>
      <c r="AP114" s="282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VBC Altenglan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8" t="str">
        <f t="shared" ref="AM116:AM125" ca="1" si="152">IF(U116&lt;&gt;"","",IF(C116&lt;&gt;"","verlegt",IF(B116&lt;TODAY(),"offen","")))</f>
        <v/>
      </c>
      <c r="AN116" s="288"/>
      <c r="AO116" s="289" t="str">
        <f ca="1">IF(U116&lt;&gt;"","",IF(C116="","",IF(C116&lt;TODAY(),"offen","")))</f>
        <v/>
      </c>
      <c r="AP116" s="289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 xml:space="preserve">TV Rodenbach US 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4" t="str">
        <f t="shared" ca="1" si="152"/>
        <v/>
      </c>
      <c r="AN117" s="284"/>
      <c r="AO117" s="285" t="str">
        <f t="shared" ref="AO117:AO125" ca="1" si="165">IF(U117&lt;&gt;"","",IF(C117="","",IF(C117&lt;TODAY(),"offen","")))</f>
        <v/>
      </c>
      <c r="AP117" s="285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4" t="str">
        <f t="shared" ca="1" si="152"/>
        <v/>
      </c>
      <c r="AN118" s="284"/>
      <c r="AO118" s="285" t="str">
        <f t="shared" ca="1" si="165"/>
        <v/>
      </c>
      <c r="AP118" s="285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VC Feuerball Kaiserslautern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6" t="str">
        <f t="shared" ca="1" si="152"/>
        <v/>
      </c>
      <c r="AN119" s="286"/>
      <c r="AO119" s="285" t="str">
        <f t="shared" ca="1" si="165"/>
        <v/>
      </c>
      <c r="AP119" s="285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4" t="str">
        <f t="shared" ca="1" si="152"/>
        <v/>
      </c>
      <c r="AN120" s="284"/>
      <c r="AO120" s="285" t="str">
        <f t="shared" ca="1" si="165"/>
        <v/>
      </c>
      <c r="AP120" s="285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TSV Hütschenhausen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4" t="str">
        <f t="shared" ca="1" si="152"/>
        <v/>
      </c>
      <c r="AN121" s="284"/>
      <c r="AO121" s="285" t="str">
        <f t="shared" ca="1" si="165"/>
        <v/>
      </c>
      <c r="AP121" s="285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4" t="str">
        <f t="shared" ca="1" si="152"/>
        <v/>
      </c>
      <c r="AN122" s="284"/>
      <c r="AO122" s="285" t="str">
        <f t="shared" ca="1" si="165"/>
        <v/>
      </c>
      <c r="AP122" s="285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4" t="str">
        <f t="shared" ca="1" si="152"/>
        <v/>
      </c>
      <c r="AN123" s="284"/>
      <c r="AO123" s="285" t="str">
        <f t="shared" ca="1" si="165"/>
        <v/>
      </c>
      <c r="AP123" s="285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4" t="str">
        <f t="shared" ca="1" si="152"/>
        <v/>
      </c>
      <c r="AN124" s="284"/>
      <c r="AO124" s="285" t="str">
        <f t="shared" ca="1" si="165"/>
        <v/>
      </c>
      <c r="AP124" s="285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1" t="str">
        <f t="shared" ca="1" si="152"/>
        <v/>
      </c>
      <c r="AN125" s="281"/>
      <c r="AO125" s="282" t="str">
        <f t="shared" ca="1" si="165"/>
        <v/>
      </c>
      <c r="AP125" s="282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VBC Altenglan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8" t="str">
        <f t="shared" ref="AM127:AM136" ca="1" si="170">IF(U127&lt;&gt;"","",IF(C127&lt;&gt;"","verlegt",IF(B127&lt;TODAY(),"offen","")))</f>
        <v/>
      </c>
      <c r="AN127" s="288"/>
      <c r="AO127" s="289" t="str">
        <f ca="1">IF(U127&lt;&gt;"","",IF(C127="","",IF(C127&lt;TODAY(),"offen","")))</f>
        <v/>
      </c>
      <c r="AP127" s="289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 xml:space="preserve">TV Rodenbach US 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4" t="str">
        <f t="shared" ca="1" si="170"/>
        <v/>
      </c>
      <c r="AN128" s="284"/>
      <c r="AO128" s="285" t="str">
        <f t="shared" ref="AO128:AO136" ca="1" si="183">IF(U128&lt;&gt;"","",IF(C128="","",IF(C128&lt;TODAY(),"offen","")))</f>
        <v/>
      </c>
      <c r="AP128" s="285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4" t="str">
        <f t="shared" ca="1" si="170"/>
        <v/>
      </c>
      <c r="AN129" s="284"/>
      <c r="AO129" s="285" t="str">
        <f t="shared" ca="1" si="183"/>
        <v/>
      </c>
      <c r="AP129" s="285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VC Feuerball Kaiserslautern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6" t="str">
        <f t="shared" ca="1" si="170"/>
        <v/>
      </c>
      <c r="AN130" s="286"/>
      <c r="AO130" s="285" t="str">
        <f t="shared" ca="1" si="183"/>
        <v/>
      </c>
      <c r="AP130" s="285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4" t="str">
        <f t="shared" ca="1" si="170"/>
        <v/>
      </c>
      <c r="AN131" s="284"/>
      <c r="AO131" s="285" t="str">
        <f t="shared" ca="1" si="183"/>
        <v/>
      </c>
      <c r="AP131" s="285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TSV Hütschenhausen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4" t="str">
        <f t="shared" ca="1" si="170"/>
        <v/>
      </c>
      <c r="AN132" s="284"/>
      <c r="AO132" s="285" t="str">
        <f t="shared" ca="1" si="183"/>
        <v/>
      </c>
      <c r="AP132" s="285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4" t="str">
        <f t="shared" ca="1" si="170"/>
        <v/>
      </c>
      <c r="AN133" s="284"/>
      <c r="AO133" s="285" t="str">
        <f t="shared" ca="1" si="183"/>
        <v/>
      </c>
      <c r="AP133" s="285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4" t="str">
        <f t="shared" ca="1" si="170"/>
        <v/>
      </c>
      <c r="AN134" s="284"/>
      <c r="AO134" s="285" t="str">
        <f t="shared" ca="1" si="183"/>
        <v/>
      </c>
      <c r="AP134" s="285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4" t="str">
        <f t="shared" ca="1" si="170"/>
        <v/>
      </c>
      <c r="AN135" s="284"/>
      <c r="AO135" s="285" t="str">
        <f t="shared" ca="1" si="183"/>
        <v/>
      </c>
      <c r="AP135" s="285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1" t="str">
        <f t="shared" ca="1" si="170"/>
        <v/>
      </c>
      <c r="AN136" s="281"/>
      <c r="AO136" s="282" t="str">
        <f t="shared" ca="1" si="183"/>
        <v/>
      </c>
      <c r="AP136" s="282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VBC Altenglan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8" t="str">
        <f t="shared" ref="AM138:AM147" ca="1" si="188">IF(U138&lt;&gt;"","",IF(C138&lt;&gt;"","verlegt",IF(B138&lt;TODAY(),"offen","")))</f>
        <v/>
      </c>
      <c r="AN138" s="288"/>
      <c r="AO138" s="289" t="str">
        <f ca="1">IF(U138&lt;&gt;"","",IF(C138="","",IF(C138&lt;TODAY(),"offen","")))</f>
        <v/>
      </c>
      <c r="AP138" s="289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 xml:space="preserve">TV Rodenbach US 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4" t="str">
        <f t="shared" ca="1" si="188"/>
        <v/>
      </c>
      <c r="AN139" s="284"/>
      <c r="AO139" s="285" t="str">
        <f t="shared" ref="AO139:AO147" ca="1" si="201">IF(U139&lt;&gt;"","",IF(C139="","",IF(C139&lt;TODAY(),"offen","")))</f>
        <v/>
      </c>
      <c r="AP139" s="285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4" t="str">
        <f t="shared" ca="1" si="188"/>
        <v/>
      </c>
      <c r="AN140" s="284"/>
      <c r="AO140" s="285" t="str">
        <f t="shared" ca="1" si="201"/>
        <v/>
      </c>
      <c r="AP140" s="285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VC Feuerball Kaiserslautern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6" t="str">
        <f t="shared" ca="1" si="188"/>
        <v/>
      </c>
      <c r="AN141" s="286"/>
      <c r="AO141" s="285" t="str">
        <f t="shared" ca="1" si="201"/>
        <v/>
      </c>
      <c r="AP141" s="285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4" t="str">
        <f t="shared" ca="1" si="188"/>
        <v/>
      </c>
      <c r="AN142" s="284"/>
      <c r="AO142" s="285" t="str">
        <f t="shared" ca="1" si="201"/>
        <v/>
      </c>
      <c r="AP142" s="285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TSV Hütschenhausen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4" t="str">
        <f t="shared" ca="1" si="188"/>
        <v/>
      </c>
      <c r="AN143" s="284"/>
      <c r="AO143" s="285" t="str">
        <f t="shared" ca="1" si="201"/>
        <v/>
      </c>
      <c r="AP143" s="285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4" t="str">
        <f t="shared" ca="1" si="188"/>
        <v/>
      </c>
      <c r="AN144" s="284"/>
      <c r="AO144" s="285" t="str">
        <f t="shared" ca="1" si="201"/>
        <v/>
      </c>
      <c r="AP144" s="285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4" t="str">
        <f t="shared" ca="1" si="188"/>
        <v/>
      </c>
      <c r="AN145" s="284"/>
      <c r="AO145" s="285" t="str">
        <f t="shared" ca="1" si="201"/>
        <v/>
      </c>
      <c r="AP145" s="285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4" t="str">
        <f t="shared" ca="1" si="188"/>
        <v/>
      </c>
      <c r="AN146" s="284"/>
      <c r="AO146" s="285" t="str">
        <f t="shared" ca="1" si="201"/>
        <v/>
      </c>
      <c r="AP146" s="285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1" t="str">
        <f t="shared" ca="1" si="188"/>
        <v/>
      </c>
      <c r="AN147" s="281"/>
      <c r="AO147" s="282" t="str">
        <f t="shared" ca="1" si="201"/>
        <v/>
      </c>
      <c r="AP147" s="282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VBC Altenglan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8" t="str">
        <f t="shared" ref="AM149:AM158" ca="1" si="206">IF(U149&lt;&gt;"","",IF(C149&lt;&gt;"","verlegt",IF(B149&lt;TODAY(),"offen","")))</f>
        <v/>
      </c>
      <c r="AN149" s="288"/>
      <c r="AO149" s="289" t="str">
        <f ca="1">IF(U149&lt;&gt;"","",IF(C149="","",IF(C149&lt;TODAY(),"offen","")))</f>
        <v/>
      </c>
      <c r="AP149" s="289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 xml:space="preserve">TV Rodenbach US 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4" t="str">
        <f t="shared" ca="1" si="206"/>
        <v/>
      </c>
      <c r="AN150" s="284"/>
      <c r="AO150" s="285" t="str">
        <f t="shared" ref="AO150:AO158" ca="1" si="218">IF(U150&lt;&gt;"","",IF(C150="","",IF(C150&lt;TODAY(),"offen","")))</f>
        <v/>
      </c>
      <c r="AP150" s="285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4" t="str">
        <f t="shared" ca="1" si="206"/>
        <v/>
      </c>
      <c r="AN151" s="284"/>
      <c r="AO151" s="285" t="str">
        <f t="shared" ca="1" si="218"/>
        <v/>
      </c>
      <c r="AP151" s="285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VC Feuerball Kaiserslautern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6" t="str">
        <f t="shared" ca="1" si="206"/>
        <v/>
      </c>
      <c r="AN152" s="286"/>
      <c r="AO152" s="285" t="str">
        <f t="shared" ca="1" si="218"/>
        <v/>
      </c>
      <c r="AP152" s="285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4" t="str">
        <f t="shared" ca="1" si="206"/>
        <v/>
      </c>
      <c r="AN153" s="284"/>
      <c r="AO153" s="285" t="str">
        <f t="shared" ca="1" si="218"/>
        <v/>
      </c>
      <c r="AP153" s="285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TSV Hütschenhausen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4" t="str">
        <f t="shared" ca="1" si="206"/>
        <v/>
      </c>
      <c r="AN154" s="284"/>
      <c r="AO154" s="285" t="str">
        <f t="shared" ca="1" si="218"/>
        <v/>
      </c>
      <c r="AP154" s="285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4" t="str">
        <f t="shared" ca="1" si="206"/>
        <v/>
      </c>
      <c r="AN155" s="284"/>
      <c r="AO155" s="285" t="str">
        <f t="shared" ca="1" si="218"/>
        <v/>
      </c>
      <c r="AP155" s="285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4" t="str">
        <f t="shared" ca="1" si="206"/>
        <v/>
      </c>
      <c r="AN156" s="284"/>
      <c r="AO156" s="285" t="str">
        <f t="shared" ca="1" si="218"/>
        <v/>
      </c>
      <c r="AP156" s="285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4" t="str">
        <f t="shared" ca="1" si="206"/>
        <v/>
      </c>
      <c r="AN157" s="284"/>
      <c r="AO157" s="285" t="str">
        <f t="shared" ca="1" si="218"/>
        <v/>
      </c>
      <c r="AP157" s="285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1" t="str">
        <f t="shared" ca="1" si="206"/>
        <v/>
      </c>
      <c r="AN158" s="281"/>
      <c r="AO158" s="282" t="str">
        <f t="shared" ca="1" si="218"/>
        <v/>
      </c>
      <c r="AP158" s="282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59"/>
  <sheetViews>
    <sheetView topLeftCell="C1" zoomScale="101" zoomScaleNormal="101" workbookViewId="0">
      <selection activeCell="N40" sqref="N40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1.2851562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0</v>
      </c>
      <c r="F2" s="295" t="str">
        <f>E3</f>
        <v xml:space="preserve">Erlenbach/Morlautern </v>
      </c>
      <c r="G2" s="295"/>
      <c r="H2" s="295" t="str">
        <f>E6</f>
        <v>TV Rodenbach US I</v>
      </c>
      <c r="I2" s="295"/>
      <c r="J2" s="295" t="str">
        <f>E9</f>
        <v>SV Miesau</v>
      </c>
      <c r="K2" s="295"/>
      <c r="L2" s="295" t="str">
        <f>E12</f>
        <v>TV Rodenbach US III</v>
      </c>
      <c r="M2" s="295"/>
      <c r="N2" s="295" t="str">
        <f>E15</f>
        <v>TSG Trippstadt</v>
      </c>
      <c r="O2" s="295"/>
      <c r="P2" s="295" t="str">
        <f>E18</f>
        <v>TV Rodenbach US II</v>
      </c>
      <c r="Q2" s="295"/>
      <c r="R2" s="296">
        <f>E21</f>
        <v>0</v>
      </c>
      <c r="S2" s="296"/>
      <c r="T2" s="297"/>
      <c r="U2" s="297"/>
      <c r="V2" s="297">
        <f>E27</f>
        <v>0</v>
      </c>
      <c r="W2" s="297"/>
      <c r="X2" s="297">
        <f>E30</f>
        <v>0</v>
      </c>
      <c r="Y2" s="297"/>
      <c r="Z2" s="299">
        <f>E33</f>
        <v>0</v>
      </c>
      <c r="AA2" s="299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00" t="s">
        <v>6</v>
      </c>
      <c r="AH2" s="301"/>
      <c r="AI2" s="300" t="s">
        <v>7</v>
      </c>
      <c r="AJ2" s="301"/>
      <c r="AK2" s="10" t="s">
        <v>8</v>
      </c>
      <c r="AL2" s="298" t="s">
        <v>9</v>
      </c>
      <c r="AM2" s="298"/>
      <c r="AN2" s="302" t="s">
        <v>10</v>
      </c>
      <c r="AO2" s="302"/>
      <c r="AP2" s="303" t="s">
        <v>11</v>
      </c>
      <c r="AQ2" s="303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2" t="s">
        <v>58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>
        <f>P40</f>
        <v>99</v>
      </c>
      <c r="K3" s="27">
        <f>Q40</f>
        <v>67</v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" t="str">
        <f>P43</f>
        <v/>
      </c>
      <c r="Q3" s="2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99</v>
      </c>
      <c r="AM3" s="36">
        <f t="shared" si="0"/>
        <v>67</v>
      </c>
      <c r="AN3" s="36">
        <f>SUM(G6,G9,G12,G15,G18,G21,G24,G27,G30,G33)</f>
        <v>0</v>
      </c>
      <c r="AO3" s="37">
        <f>SUM(F6,F9,F12,F15,F18,F21,F24,F27,F30,F33)</f>
        <v>0</v>
      </c>
      <c r="AP3" s="38">
        <f>AL3+AN3</f>
        <v>99</v>
      </c>
      <c r="AQ3" s="39">
        <f>AM3+AO3</f>
        <v>67</v>
      </c>
      <c r="AR3" s="40">
        <f>IF(AQ3=0,"",AP3/AQ3)</f>
        <v>1.4776119402985075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1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1</v>
      </c>
      <c r="BI3" s="16"/>
      <c r="BJ3" s="16">
        <f>IF(AQ3&lt;&gt;0,ROUND(AP3/AQ3,1)*10,AP3*10)</f>
        <v>15</v>
      </c>
      <c r="BK3" s="16">
        <f>IF(AQ3&lt;&gt;0,AP3/AQ3,0)</f>
        <v>1.4776119402985075</v>
      </c>
      <c r="BL3" s="17" t="s">
        <v>24</v>
      </c>
    </row>
    <row r="4" spans="1:64" ht="15.75" x14ac:dyDescent="0.25">
      <c r="A4" s="18"/>
      <c r="C4" s="20"/>
      <c r="D4" s="21"/>
      <c r="E4" s="293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>
        <f>R40</f>
        <v>3</v>
      </c>
      <c r="K4" s="50">
        <f>S40</f>
        <v>1</v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47" t="str">
        <f>R43</f>
        <v/>
      </c>
      <c r="Q4" s="51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3</v>
      </c>
      <c r="AH4" s="34">
        <f>AQ4</f>
        <v>1</v>
      </c>
      <c r="AI4" s="56">
        <f>AP5</f>
        <v>3</v>
      </c>
      <c r="AJ4" s="56">
        <f>AQ5</f>
        <v>0</v>
      </c>
      <c r="AK4" s="34">
        <f>BD4</f>
        <v>4</v>
      </c>
      <c r="AL4" s="35">
        <f t="shared" si="0"/>
        <v>3</v>
      </c>
      <c r="AM4" s="35">
        <f t="shared" si="0"/>
        <v>1</v>
      </c>
      <c r="AN4" s="57">
        <f>SUM(G7,G10,G13,G16,G19,G22,G25,G28,G31,G34)</f>
        <v>0</v>
      </c>
      <c r="AO4" s="58">
        <f>SUM(F7,F10,F13,F16,F19,F22,F25,F28,F31,F34)</f>
        <v>0</v>
      </c>
      <c r="AP4" s="59">
        <f t="shared" ref="AP4:AQ35" si="1">AL4+AN4</f>
        <v>3</v>
      </c>
      <c r="AQ4" s="60">
        <f t="shared" si="1"/>
        <v>1</v>
      </c>
      <c r="AR4" s="40">
        <f>IF(AQ4=0,"",AP4/AQ4)</f>
        <v>3</v>
      </c>
      <c r="AS4" s="61"/>
      <c r="AT4" s="42"/>
      <c r="AU4" s="43"/>
      <c r="AV4" s="43"/>
      <c r="AW4" s="62">
        <f>AP5*10000000-AQ5*100000+BJ4+BJ3</f>
        <v>30030015</v>
      </c>
      <c r="AX4" s="43"/>
      <c r="AY4" s="44">
        <f>IF(AW4&lt;AW7,7,6)</f>
        <v>7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5</v>
      </c>
      <c r="BD4" s="43">
        <f>IF(AW4&lt;AW22,BC4,BC4-1)</f>
        <v>4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30000</v>
      </c>
      <c r="BK4" s="16">
        <f>IF(AQ4&lt;&gt;0,AP4/AQ4,0)</f>
        <v>3</v>
      </c>
      <c r="BL4" s="17" t="s">
        <v>6</v>
      </c>
    </row>
    <row r="5" spans="1:64" ht="16.5" thickBot="1" x14ac:dyDescent="0.3">
      <c r="A5" s="18"/>
      <c r="C5" s="20"/>
      <c r="D5" s="21"/>
      <c r="E5" s="294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3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65">
        <f>T43</f>
        <v>0</v>
      </c>
      <c r="Q5" s="69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3</v>
      </c>
      <c r="AM5" s="76">
        <f t="shared" si="0"/>
        <v>0</v>
      </c>
      <c r="AN5" s="77">
        <f>SUM(G8,G11,G14,G17,G20,G23,G26,G29,G32,G35)</f>
        <v>0</v>
      </c>
      <c r="AO5" s="78">
        <f>SUM(F8,F11,F14,F17,F20,F23,F26,F29,F32,F35)</f>
        <v>0</v>
      </c>
      <c r="AP5" s="79">
        <f t="shared" si="1"/>
        <v>3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5" t="s">
        <v>82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87" t="str">
        <f>P54</f>
        <v/>
      </c>
      <c r="Q6" s="88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0</v>
      </c>
      <c r="AM6" s="97">
        <f t="shared" si="2"/>
        <v>0</v>
      </c>
      <c r="AN6" s="96">
        <f>SUM(I3,I9,I12,I15,I18,I21,I24,I27,I30,I33)</f>
        <v>75</v>
      </c>
      <c r="AO6" s="98">
        <f>SUM(H3,H9,H12,H15,H18,H21,H24,H27,H30,H33)</f>
        <v>29</v>
      </c>
      <c r="AP6" s="99">
        <f t="shared" si="1"/>
        <v>75</v>
      </c>
      <c r="AQ6" s="39">
        <f t="shared" si="1"/>
        <v>29</v>
      </c>
      <c r="AR6" s="40">
        <f>IF(AQ6=0,"",AP6/AQ6)</f>
        <v>2.5862068965517242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26</v>
      </c>
      <c r="BK6" s="16">
        <f t="shared" ref="BK6:BK34" si="3">IF(AQ6&lt;&gt;0,AP6/AQ6,0)</f>
        <v>2.5862068965517242</v>
      </c>
      <c r="BL6" s="17" t="s">
        <v>24</v>
      </c>
    </row>
    <row r="7" spans="1:64" ht="15.75" x14ac:dyDescent="0.25">
      <c r="A7" s="18"/>
      <c r="C7" s="20"/>
      <c r="D7" s="21"/>
      <c r="E7" s="293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47" t="str">
        <f>R54</f>
        <v/>
      </c>
      <c r="Q7" s="51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1</v>
      </c>
      <c r="AC7" s="34">
        <f>BA60+BE60</f>
        <v>1</v>
      </c>
      <c r="AD7" s="34">
        <f>BB60+BF60</f>
        <v>0</v>
      </c>
      <c r="AE7" s="34">
        <f>BC60+BG60</f>
        <v>0</v>
      </c>
      <c r="AF7" s="34">
        <f>BD60+BH60</f>
        <v>0</v>
      </c>
      <c r="AG7" s="34">
        <f>AP7</f>
        <v>3</v>
      </c>
      <c r="AH7" s="34">
        <f>AQ7</f>
        <v>0</v>
      </c>
      <c r="AI7" s="56">
        <f>AP8</f>
        <v>3</v>
      </c>
      <c r="AJ7" s="56">
        <f>AQ8</f>
        <v>0</v>
      </c>
      <c r="AK7" s="34">
        <f>BD7</f>
        <v>1</v>
      </c>
      <c r="AL7" s="57">
        <f t="shared" si="2"/>
        <v>0</v>
      </c>
      <c r="AM7" s="57">
        <f t="shared" si="2"/>
        <v>0</v>
      </c>
      <c r="AN7" s="35">
        <f>SUM(I4,I10,I13,I16,I19,I22,I25,I28,I31,I34)</f>
        <v>3</v>
      </c>
      <c r="AO7" s="58">
        <f>SUM(H4,H10,H13,H16,H19,H22,H25,H28,H31,H34)</f>
        <v>0</v>
      </c>
      <c r="AP7" s="59">
        <f t="shared" si="1"/>
        <v>3</v>
      </c>
      <c r="AQ7" s="60">
        <f t="shared" si="1"/>
        <v>0</v>
      </c>
      <c r="AR7" s="40" t="str">
        <f>IF(AQ7=0,"",AP7/AQ7)</f>
        <v/>
      </c>
      <c r="AS7" s="61"/>
      <c r="AT7" s="42"/>
      <c r="AU7" s="16"/>
      <c r="AV7" s="16"/>
      <c r="AW7" s="62">
        <f>AP8*10000000-AQ8*100000+BJ7+BJ6</f>
        <v>30030026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4</v>
      </c>
      <c r="BB7" s="16">
        <f>IF(AW7&lt;AW19,BA7,BA7-1)</f>
        <v>3</v>
      </c>
      <c r="BC7" s="44">
        <f>IF(AW7&lt;AW22,BB7,BB7-1)</f>
        <v>2</v>
      </c>
      <c r="BD7" s="16">
        <f>IF(AW7&lt;AW4,BC7,BC7-1)</f>
        <v>1</v>
      </c>
      <c r="BE7" s="44"/>
      <c r="BF7" s="16"/>
      <c r="BG7" s="44"/>
      <c r="BH7" s="16"/>
      <c r="BI7" s="16">
        <f>BH6+BH8</f>
        <v>1</v>
      </c>
      <c r="BJ7" s="16">
        <f>IF(AQ7&lt;&gt;0,ROUND(AP7/AQ7,1)*10000,AP7*10000)</f>
        <v>30000</v>
      </c>
      <c r="BK7" s="16">
        <f t="shared" si="3"/>
        <v>0</v>
      </c>
      <c r="BL7" s="17" t="s">
        <v>6</v>
      </c>
    </row>
    <row r="8" spans="1:64" ht="16.5" thickBot="1" x14ac:dyDescent="0.3">
      <c r="A8" s="18"/>
      <c r="C8" s="20"/>
      <c r="D8" s="21"/>
      <c r="E8" s="304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0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0</v>
      </c>
      <c r="AN8" s="35">
        <f>SUM(I5,I11,I14,I17,I20,I23,I26,I29,I32,I35)</f>
        <v>3</v>
      </c>
      <c r="AO8" s="78">
        <f>SUM(H5,H11,H14,H17,H20,H23,H26,H29,H32,H35)</f>
        <v>0</v>
      </c>
      <c r="AP8" s="79">
        <f t="shared" si="1"/>
        <v>3</v>
      </c>
      <c r="AQ8" s="80">
        <f t="shared" si="1"/>
        <v>0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1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1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2" t="s">
        <v>49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">
        <f>P65</f>
        <v>43</v>
      </c>
      <c r="Q9" s="28">
        <f>Q65</f>
        <v>75</v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43</v>
      </c>
      <c r="AM9" s="97">
        <f t="shared" si="4"/>
        <v>75</v>
      </c>
      <c r="AN9" s="36">
        <f>SUM(K3,K6,K12,K15,K18,K21,K24,K27,K30,K33)</f>
        <v>67</v>
      </c>
      <c r="AO9" s="37">
        <f>SUM(J3,J6,J12,J15,J18,J21,J24,J27,J30,J33)</f>
        <v>99</v>
      </c>
      <c r="AP9" s="99">
        <f t="shared" si="1"/>
        <v>110</v>
      </c>
      <c r="AQ9" s="39">
        <f t="shared" si="1"/>
        <v>174</v>
      </c>
      <c r="AR9" s="40">
        <f>IF(AQ9=0,"",AP9/AQ9)</f>
        <v>0.63218390804597702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6</v>
      </c>
      <c r="BK9" s="16">
        <f t="shared" si="3"/>
        <v>0.63218390804597702</v>
      </c>
      <c r="BL9" s="17" t="s">
        <v>24</v>
      </c>
    </row>
    <row r="10" spans="1:64" ht="15.75" x14ac:dyDescent="0.25">
      <c r="A10" s="18"/>
      <c r="C10" s="20"/>
      <c r="D10" s="21"/>
      <c r="E10" s="293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47">
        <f>R65</f>
        <v>0</v>
      </c>
      <c r="Q10" s="51">
        <f>S65</f>
        <v>3</v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2</v>
      </c>
      <c r="AC10" s="34">
        <f>BA71+BE71</f>
        <v>0</v>
      </c>
      <c r="AD10" s="34">
        <f>BB71+BF71</f>
        <v>0</v>
      </c>
      <c r="AE10" s="34">
        <f>BC71+BG71</f>
        <v>0</v>
      </c>
      <c r="AF10" s="34">
        <f>BD71+BH71</f>
        <v>2</v>
      </c>
      <c r="AG10" s="34">
        <f>AP10</f>
        <v>1</v>
      </c>
      <c r="AH10" s="34">
        <f>AQ10</f>
        <v>6</v>
      </c>
      <c r="AI10" s="56">
        <f>AP11</f>
        <v>0</v>
      </c>
      <c r="AJ10" s="56">
        <f>AQ11</f>
        <v>6</v>
      </c>
      <c r="AK10" s="34">
        <f>BD10</f>
        <v>6</v>
      </c>
      <c r="AL10" s="57">
        <f t="shared" si="4"/>
        <v>0</v>
      </c>
      <c r="AM10" s="57">
        <f t="shared" si="4"/>
        <v>3</v>
      </c>
      <c r="AN10" s="57">
        <f>SUM(K4,K7,K13,K16,K19,K22,K25,K28,K31,K34)</f>
        <v>1</v>
      </c>
      <c r="AO10" s="58">
        <f>SUM(J4,J7,J13,J16,J19,J22,J25,J28,J31,J34)</f>
        <v>3</v>
      </c>
      <c r="AP10" s="59">
        <f t="shared" si="1"/>
        <v>1</v>
      </c>
      <c r="AQ10" s="60">
        <f t="shared" si="1"/>
        <v>6</v>
      </c>
      <c r="AR10" s="40">
        <f>IF(AQ10=0,"",AP10/AQ10)</f>
        <v>0.16666666666666666</v>
      </c>
      <c r="AS10" s="61"/>
      <c r="AT10" s="42"/>
      <c r="AU10" s="43"/>
      <c r="AV10" s="43"/>
      <c r="AW10" s="62">
        <f>AP11*10000000-AQ11*100000+BJ10+BJ9</f>
        <v>-597994</v>
      </c>
      <c r="AX10" s="43"/>
      <c r="AY10" s="44">
        <f>IF(AW10&lt;AW13,7,6)</f>
        <v>7</v>
      </c>
      <c r="AZ10" s="43">
        <f>IF(AW10&lt;AW16,AY10,AY10-1)</f>
        <v>6</v>
      </c>
      <c r="BA10" s="44">
        <f>IF(AW10&lt;AW19,AZ10,AZ10-1)</f>
        <v>6</v>
      </c>
      <c r="BB10" s="43">
        <f>IF(AW10&lt;AW22,BA10,BA10-1)</f>
        <v>6</v>
      </c>
      <c r="BC10" s="44">
        <f>IF(AW10&lt;AW4,BB10,BB10-1)</f>
        <v>6</v>
      </c>
      <c r="BD10" s="43">
        <f>IF(AW10&lt;AW7,BC10,BC10-1)</f>
        <v>6</v>
      </c>
      <c r="BE10" s="44"/>
      <c r="BF10" s="43"/>
      <c r="BG10" s="44"/>
      <c r="BH10" s="43"/>
      <c r="BI10" s="16">
        <f>BH9+BH11</f>
        <v>0</v>
      </c>
      <c r="BJ10" s="16">
        <f>IF(AQ10&lt;&gt;0,ROUND(AP10/AQ10,1)*10000,AP10*10000)</f>
        <v>2000</v>
      </c>
      <c r="BK10" s="16">
        <f t="shared" si="3"/>
        <v>0.16666666666666666</v>
      </c>
      <c r="BL10" s="17" t="s">
        <v>6</v>
      </c>
    </row>
    <row r="11" spans="1:64" ht="16.5" thickBot="1" x14ac:dyDescent="0.3">
      <c r="A11" s="18"/>
      <c r="C11" s="20"/>
      <c r="D11" s="21"/>
      <c r="E11" s="294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3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3</v>
      </c>
      <c r="AN11" s="110">
        <f>SUM(K5,K8,K14,K17,K20,K23,K26,K29,K32,K35)</f>
        <v>0</v>
      </c>
      <c r="AO11" s="111">
        <f>SUM(J5,J8,J14,J17,J20,J23,J26,J29,J32,J35)</f>
        <v>3</v>
      </c>
      <c r="AP11" s="112">
        <f t="shared" si="1"/>
        <v>0</v>
      </c>
      <c r="AQ11" s="113">
        <f t="shared" si="1"/>
        <v>6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2" t="s">
        <v>84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75</v>
      </c>
      <c r="AO12" s="37">
        <f>SUM(L3,L6,L9,L15,L18,L21,L24,L27,L30,L33)</f>
        <v>48</v>
      </c>
      <c r="AP12" s="99">
        <f t="shared" si="1"/>
        <v>75</v>
      </c>
      <c r="AQ12" s="39">
        <f t="shared" si="1"/>
        <v>48</v>
      </c>
      <c r="AR12" s="40">
        <f>IF(AQ12=0,"",AP12/AQ12)</f>
        <v>1.5625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16</v>
      </c>
      <c r="BK12" s="16">
        <f t="shared" si="3"/>
        <v>1.5625</v>
      </c>
      <c r="BL12" s="17" t="s">
        <v>24</v>
      </c>
    </row>
    <row r="13" spans="1:64" ht="15.75" x14ac:dyDescent="0.25">
      <c r="A13" s="18"/>
      <c r="C13" s="20"/>
      <c r="D13" s="21"/>
      <c r="E13" s="293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3</v>
      </c>
      <c r="AH13" s="34">
        <f>AQ13</f>
        <v>0</v>
      </c>
      <c r="AI13" s="56">
        <f>AP14</f>
        <v>3</v>
      </c>
      <c r="AJ13" s="56">
        <f>AQ14</f>
        <v>0</v>
      </c>
      <c r="AK13" s="34">
        <f>BD13</f>
        <v>3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3</v>
      </c>
      <c r="AO13" s="58">
        <f>SUM(L4,L7,L10,L16,L19,L22,L25,L28,L31,L34)</f>
        <v>0</v>
      </c>
      <c r="AP13" s="59">
        <f t="shared" si="1"/>
        <v>3</v>
      </c>
      <c r="AQ13" s="60">
        <f t="shared" si="1"/>
        <v>0</v>
      </c>
      <c r="AR13" s="40" t="str">
        <f>IF(AQ13=0,"",AP13/AQ13)</f>
        <v/>
      </c>
      <c r="AS13" s="61"/>
      <c r="AT13" s="42"/>
      <c r="AU13" s="16"/>
      <c r="AV13" s="16"/>
      <c r="AW13" s="62">
        <f>AP14*10000000-AQ14*100000+BJ13+BJ12</f>
        <v>30030016</v>
      </c>
      <c r="AX13" s="16"/>
      <c r="AY13" s="44">
        <f>IF(AW13&lt;AW16,7,6)</f>
        <v>6</v>
      </c>
      <c r="AZ13" s="16">
        <f>IF(AW13&lt;AW19,AY13,AY13-1)</f>
        <v>6</v>
      </c>
      <c r="BA13" s="44">
        <f>IF(AW13&lt;AW22,AZ13,AZ13-1)</f>
        <v>5</v>
      </c>
      <c r="BB13" s="16">
        <f>IF(AW13&lt;AW4,BA13,BA13-1)</f>
        <v>4</v>
      </c>
      <c r="BC13" s="44">
        <f>IF(AW13&lt;AW7,BB13,BB13-1)</f>
        <v>4</v>
      </c>
      <c r="BD13" s="16">
        <f>IF(AW13&lt;AW10,BC13,BC13-1)</f>
        <v>3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30000</v>
      </c>
      <c r="BK13" s="16">
        <f t="shared" si="3"/>
        <v>0</v>
      </c>
      <c r="BL13" s="17" t="s">
        <v>6</v>
      </c>
    </row>
    <row r="14" spans="1:64" ht="16.5" thickBot="1" x14ac:dyDescent="0.3">
      <c r="A14" s="18"/>
      <c r="C14" s="20"/>
      <c r="D14" s="21"/>
      <c r="E14" s="294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3</v>
      </c>
      <c r="AO14" s="111">
        <f>SUM(L5,L8,L11,L17,L20,L23,L26,L29,L32,L35)</f>
        <v>0</v>
      </c>
      <c r="AP14" s="112">
        <f t="shared" si="1"/>
        <v>3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2" t="s">
        <v>54</v>
      </c>
      <c r="F15" s="22" t="str">
        <f>P83</f>
        <v/>
      </c>
      <c r="G15" s="23" t="str">
        <f>Q83</f>
        <v/>
      </c>
      <c r="H15" s="24">
        <f>P84</f>
        <v>29</v>
      </c>
      <c r="I15" s="28">
        <f>Q84</f>
        <v>75</v>
      </c>
      <c r="J15" s="22" t="str">
        <f>P85</f>
        <v/>
      </c>
      <c r="K15" s="23" t="str">
        <f>Q85</f>
        <v/>
      </c>
      <c r="L15" s="24">
        <f>P86</f>
        <v>48</v>
      </c>
      <c r="M15" s="28">
        <f>Q86</f>
        <v>75</v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77</v>
      </c>
      <c r="AM15" s="115">
        <f t="shared" si="7"/>
        <v>150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77</v>
      </c>
      <c r="AQ15" s="39">
        <f t="shared" si="1"/>
        <v>150</v>
      </c>
      <c r="AR15" s="40">
        <f>IF(AQ15=0,"",AP15/AQ15)</f>
        <v>0.51333333333333331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5</v>
      </c>
      <c r="BK15" s="16">
        <f t="shared" si="3"/>
        <v>0.51333333333333331</v>
      </c>
      <c r="BL15" s="17" t="s">
        <v>24</v>
      </c>
    </row>
    <row r="16" spans="1:64" ht="15.75" x14ac:dyDescent="0.25">
      <c r="A16" s="18"/>
      <c r="C16" s="20"/>
      <c r="D16" s="21"/>
      <c r="E16" s="293"/>
      <c r="F16" s="45" t="str">
        <f>R83</f>
        <v/>
      </c>
      <c r="G16" s="46" t="str">
        <f>S83</f>
        <v/>
      </c>
      <c r="H16" s="47">
        <f>R84</f>
        <v>0</v>
      </c>
      <c r="I16" s="51">
        <f>S84</f>
        <v>3</v>
      </c>
      <c r="J16" s="45" t="str">
        <f>R85</f>
        <v/>
      </c>
      <c r="K16" s="46" t="str">
        <f>S85</f>
        <v/>
      </c>
      <c r="L16" s="47">
        <f>R86</f>
        <v>0</v>
      </c>
      <c r="M16" s="51">
        <f>S86</f>
        <v>3</v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2</v>
      </c>
      <c r="AG16" s="34">
        <f>AP16</f>
        <v>0</v>
      </c>
      <c r="AH16" s="34">
        <f>AQ16</f>
        <v>6</v>
      </c>
      <c r="AI16" s="56">
        <f>AP17</f>
        <v>0</v>
      </c>
      <c r="AJ16" s="56">
        <f>AQ17</f>
        <v>6</v>
      </c>
      <c r="AK16" s="34">
        <f>BD16</f>
        <v>7</v>
      </c>
      <c r="AL16" s="57">
        <f t="shared" si="7"/>
        <v>0</v>
      </c>
      <c r="AM16" s="57">
        <f t="shared" si="7"/>
        <v>6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0</v>
      </c>
      <c r="AQ16" s="60">
        <f t="shared" si="1"/>
        <v>6</v>
      </c>
      <c r="AR16" s="40">
        <f>IF(AQ16=0,"",AP16/AQ16)</f>
        <v>0</v>
      </c>
      <c r="AS16" s="61"/>
      <c r="AT16" s="42"/>
      <c r="AU16" s="43"/>
      <c r="AV16" s="43"/>
      <c r="AW16" s="62">
        <f>AP17*10000000-AQ17*100000+BJ16+BJ15</f>
        <v>-599995</v>
      </c>
      <c r="AX16" s="43"/>
      <c r="AY16" s="44">
        <f t="shared" si="6"/>
        <v>7</v>
      </c>
      <c r="AZ16" s="43">
        <f>IF(AW16&lt;AW22,AY16,AY16-1)</f>
        <v>7</v>
      </c>
      <c r="BA16" s="44">
        <f>IF(AW16&lt;AW4,AZ16,AZ16-1)</f>
        <v>7</v>
      </c>
      <c r="BB16" s="43">
        <f>IF(AW16&lt;AW7,BA16,BA16-1)</f>
        <v>7</v>
      </c>
      <c r="BC16" s="44">
        <f>IF(AW16&lt;AW10,BB16,BB16-1)</f>
        <v>7</v>
      </c>
      <c r="BD16" s="43">
        <f>IF(AW16&lt;AW13,BC16,BC16-1)</f>
        <v>7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294"/>
      <c r="F17" s="101">
        <f>T83</f>
        <v>0</v>
      </c>
      <c r="G17" s="102">
        <f>U83</f>
        <v>0</v>
      </c>
      <c r="H17" s="103">
        <f>T84</f>
        <v>0</v>
      </c>
      <c r="I17" s="104">
        <f>U84</f>
        <v>3</v>
      </c>
      <c r="J17" s="101">
        <f>T85</f>
        <v>0</v>
      </c>
      <c r="K17" s="102">
        <f>U85</f>
        <v>0</v>
      </c>
      <c r="L17" s="103">
        <f>T86</f>
        <v>0</v>
      </c>
      <c r="M17" s="104">
        <f>U86</f>
        <v>3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6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6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5" t="s">
        <v>83</v>
      </c>
      <c r="F18" s="22" t="str">
        <f>P94</f>
        <v/>
      </c>
      <c r="G18" s="23" t="str">
        <f>Q94</f>
        <v/>
      </c>
      <c r="H18" s="24" t="str">
        <f>P95</f>
        <v/>
      </c>
      <c r="I18" s="28" t="str">
        <f>Q95</f>
        <v/>
      </c>
      <c r="J18" s="22" t="str">
        <f>P96</f>
        <v/>
      </c>
      <c r="K18" s="23" t="str">
        <f>Q96</f>
        <v/>
      </c>
      <c r="L18" s="24" t="str">
        <f>P97</f>
        <v/>
      </c>
      <c r="M18" s="28" t="str">
        <f>Q97</f>
        <v/>
      </c>
      <c r="N18" s="22" t="str">
        <f>P98</f>
        <v/>
      </c>
      <c r="O18" s="23" t="str">
        <f>Q98</f>
        <v/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0</v>
      </c>
      <c r="AM18" s="115">
        <f t="shared" si="8"/>
        <v>0</v>
      </c>
      <c r="AN18" s="36">
        <f>SUM(Q3,Q6,Q9,Q12,Q15,Q21,Q24,Q27,Q30,Q33)</f>
        <v>75</v>
      </c>
      <c r="AO18" s="37">
        <f>SUM(P3,P6,P9,P12,P15,P21,P24,P27,P30,P33)</f>
        <v>43</v>
      </c>
      <c r="AP18" s="99">
        <f t="shared" si="1"/>
        <v>75</v>
      </c>
      <c r="AQ18" s="39">
        <f t="shared" si="1"/>
        <v>43</v>
      </c>
      <c r="AR18" s="40">
        <f>IF(AQ18=0,"",AP18/AQ18)</f>
        <v>1.7441860465116279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0</v>
      </c>
      <c r="BB18" s="16">
        <f>IF(N19&gt;O19,1,0)</f>
        <v>0</v>
      </c>
      <c r="BC18" s="44">
        <f>IF(R19&gt;S19,1,0)</f>
        <v>0</v>
      </c>
      <c r="BD18" s="16"/>
      <c r="BE18" s="44"/>
      <c r="BF18" s="16"/>
      <c r="BG18" s="44"/>
      <c r="BH18" s="16">
        <f>SUM(AX18:BG18)</f>
        <v>6</v>
      </c>
      <c r="BI18" s="16"/>
      <c r="BJ18" s="16">
        <f>IF(AQ18&lt;&gt;0,ROUND(AP18/AQ18,1)*10,AP18*10)</f>
        <v>17</v>
      </c>
      <c r="BK18" s="16">
        <f t="shared" si="3"/>
        <v>1.7441860465116279</v>
      </c>
      <c r="BL18" s="17" t="s">
        <v>24</v>
      </c>
    </row>
    <row r="19" spans="1:64" ht="15.75" customHeight="1" x14ac:dyDescent="0.25">
      <c r="A19" s="18"/>
      <c r="C19" s="20"/>
      <c r="D19" s="21"/>
      <c r="E19" s="293"/>
      <c r="F19" s="45" t="str">
        <f>R94</f>
        <v/>
      </c>
      <c r="G19" s="46" t="str">
        <f>S94</f>
        <v/>
      </c>
      <c r="H19" s="47" t="str">
        <f>R95</f>
        <v/>
      </c>
      <c r="I19" s="51" t="str">
        <f>S95</f>
        <v/>
      </c>
      <c r="J19" s="45" t="str">
        <f>R96</f>
        <v/>
      </c>
      <c r="K19" s="46" t="str">
        <f>S96</f>
        <v/>
      </c>
      <c r="L19" s="47" t="str">
        <f>R97</f>
        <v/>
      </c>
      <c r="M19" s="51" t="str">
        <f>S97</f>
        <v/>
      </c>
      <c r="N19" s="45" t="str">
        <f>R98</f>
        <v/>
      </c>
      <c r="O19" s="46" t="str">
        <f>S98</f>
        <v/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1</v>
      </c>
      <c r="AC19" s="34">
        <f>BA104+BE104</f>
        <v>1</v>
      </c>
      <c r="AD19" s="34">
        <f>BB104+BF104</f>
        <v>0</v>
      </c>
      <c r="AE19" s="34">
        <f>BC104+BG104</f>
        <v>0</v>
      </c>
      <c r="AF19" s="34">
        <f>BD104+BH104</f>
        <v>0</v>
      </c>
      <c r="AG19" s="34">
        <f>AP19</f>
        <v>3</v>
      </c>
      <c r="AH19" s="34">
        <f>AQ19</f>
        <v>0</v>
      </c>
      <c r="AI19" s="56">
        <f>AP20</f>
        <v>3</v>
      </c>
      <c r="AJ19" s="56">
        <f>AQ20</f>
        <v>0</v>
      </c>
      <c r="AK19" s="34">
        <f>BD19</f>
        <v>2</v>
      </c>
      <c r="AL19" s="57">
        <f t="shared" si="8"/>
        <v>0</v>
      </c>
      <c r="AM19" s="57">
        <f t="shared" si="8"/>
        <v>0</v>
      </c>
      <c r="AN19" s="57">
        <f>SUM(Q4,Q7,Q10,Q13,Q16,Q22,Q25,Q28,Q31,Q34)</f>
        <v>3</v>
      </c>
      <c r="AO19" s="58">
        <f>SUM(P4,P7,P10,P13,P16,P22,P25,P28,P31,P34)</f>
        <v>0</v>
      </c>
      <c r="AP19" s="59">
        <f t="shared" si="1"/>
        <v>3</v>
      </c>
      <c r="AQ19" s="60">
        <f t="shared" si="1"/>
        <v>0</v>
      </c>
      <c r="AR19" s="40" t="str">
        <f>IF(AQ19=0,"",AP19/AQ19)</f>
        <v/>
      </c>
      <c r="AS19" s="61"/>
      <c r="AT19" s="42"/>
      <c r="AU19" s="16"/>
      <c r="AV19" s="16"/>
      <c r="AW19" s="62">
        <f>AP20*10000000-AQ20*100000+BJ19+BJ18</f>
        <v>30030017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5</v>
      </c>
      <c r="BB19" s="16">
        <f>IF(AW19&lt;AW10,BA19,BA19-1)</f>
        <v>4</v>
      </c>
      <c r="BC19" s="44">
        <f>IF(AW19&lt;AW13,BB19,BB19-1)</f>
        <v>3</v>
      </c>
      <c r="BD19" s="16">
        <f>IF(AW19&lt;AW16,BC19,BC19-1)</f>
        <v>2</v>
      </c>
      <c r="BE19" s="44"/>
      <c r="BF19" s="16"/>
      <c r="BG19" s="44"/>
      <c r="BH19" s="16"/>
      <c r="BI19" s="16">
        <f>BH18+BH20</f>
        <v>13</v>
      </c>
      <c r="BJ19" s="16">
        <f>IF(AQ19&lt;&gt;0,ROUND(AP19/AQ19,1)*10000,AP19*10000)</f>
        <v>30000</v>
      </c>
      <c r="BK19" s="16">
        <f t="shared" si="3"/>
        <v>0</v>
      </c>
      <c r="BL19" s="17" t="s">
        <v>6</v>
      </c>
    </row>
    <row r="20" spans="1:64" ht="16.5" customHeight="1" thickBot="1" x14ac:dyDescent="0.3">
      <c r="A20" s="18"/>
      <c r="C20" s="20"/>
      <c r="D20" s="21"/>
      <c r="E20" s="294"/>
      <c r="F20" s="101">
        <f>T94</f>
        <v>0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0</v>
      </c>
      <c r="L20" s="103">
        <f>T97</f>
        <v>0</v>
      </c>
      <c r="M20" s="104">
        <f>U97</f>
        <v>0</v>
      </c>
      <c r="N20" s="101">
        <f>T98</f>
        <v>0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0</v>
      </c>
      <c r="AM20" s="110">
        <f t="shared" si="8"/>
        <v>0</v>
      </c>
      <c r="AN20" s="110">
        <f>SUM(Q5,Q8,Q11,Q14,Q17,Q23,Q26,Q29,Q32,Q35)</f>
        <v>3</v>
      </c>
      <c r="AO20" s="111">
        <f>SUM(P5,P8,P11,P14,P17,P23,P26,P29,P32,P35)</f>
        <v>0</v>
      </c>
      <c r="AP20" s="112">
        <f t="shared" si="1"/>
        <v>3</v>
      </c>
      <c r="AQ20" s="113">
        <f t="shared" si="1"/>
        <v>0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0</v>
      </c>
      <c r="AY20" s="44">
        <f t="shared" si="6"/>
        <v>6</v>
      </c>
      <c r="AZ20" s="84">
        <f>IF(P10&lt;Q10,1,0)</f>
        <v>1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2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3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5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6</v>
      </c>
      <c r="BB22" s="43">
        <f>IF(AW22&lt;AW13,BA22,BA22-1)</f>
        <v>6</v>
      </c>
      <c r="BC22" s="44">
        <f>IF(AW22&lt;AW16,BB22,BB22-1)</f>
        <v>5</v>
      </c>
      <c r="BD22" s="43">
        <f>IF(AW22&lt;AW19,BC22,BC22-1)</f>
        <v>5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4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1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1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1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1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3</v>
      </c>
      <c r="BE25" s="132">
        <f>IF(AW25&lt;AW13,BD25,BD25-1)</f>
        <v>3</v>
      </c>
      <c r="BF25" s="20">
        <f>IF(AW25&lt;AW16,BE25,BE25-1)</f>
        <v>2</v>
      </c>
      <c r="BG25" s="132">
        <f>IF(AW25&lt;AW19,BF25,BF25-1)</f>
        <v>2</v>
      </c>
      <c r="BH25" s="20">
        <f>IF(AW25&lt;AW22,BG25,BG25-1)</f>
        <v>1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1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1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1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1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1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4</v>
      </c>
      <c r="BD28" s="131">
        <f>IF(AW28&lt;AW13,BC28,BC28-1)</f>
        <v>4</v>
      </c>
      <c r="BE28" s="132">
        <f>IF(AW28&lt;AW16,BD28,BD28-1)</f>
        <v>3</v>
      </c>
      <c r="BF28" s="131">
        <f>IF(AW28&lt;AW19,BE28,BE28-1)</f>
        <v>3</v>
      </c>
      <c r="BG28" s="132">
        <f>IF(AW28&lt;AW22,BF28,BF28-1)</f>
        <v>2</v>
      </c>
      <c r="BH28" s="131">
        <f>IF(AW28&lt;AW25,BG28,BG28-1)</f>
        <v>1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1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1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1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1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1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5</v>
      </c>
      <c r="BC31" s="132">
        <f>IF(AW31&lt;AW13,BB31,BB31-1)</f>
        <v>5</v>
      </c>
      <c r="BD31" s="20">
        <f>IF(AW31&lt;AW16,BC31,BC31-1)</f>
        <v>4</v>
      </c>
      <c r="BE31" s="132">
        <f>IF(AW31&lt;AW19,BD31,BD31-1)</f>
        <v>4</v>
      </c>
      <c r="BF31" s="20">
        <f>IF(AW31&lt;AW22,BE31,BE31-1)</f>
        <v>3</v>
      </c>
      <c r="BG31" s="132">
        <f>IF(AW31&lt;AW25,BF31,BF31-1)</f>
        <v>2</v>
      </c>
      <c r="BH31" s="20">
        <f>IF(AW31&lt;AW28,BG31,BG31-1)</f>
        <v>1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1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1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0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1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0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5</v>
      </c>
      <c r="BB34" s="131">
        <f>IF(AW34&lt;AW13,BA34,BA34-1)</f>
        <v>5</v>
      </c>
      <c r="BC34" s="132">
        <f>IF(AW34&lt;AW16,BB34,BB34-1)</f>
        <v>4</v>
      </c>
      <c r="BD34" s="131">
        <f>IF(AW34&lt;AW19,BC34,BC34-1)</f>
        <v>4</v>
      </c>
      <c r="BE34" s="132">
        <f>IF(AW34&lt;AW22,BD34,BD34-1)</f>
        <v>3</v>
      </c>
      <c r="BF34" s="131">
        <f>IF(AW34&lt;AW25,BE34,BE34-1)</f>
        <v>2</v>
      </c>
      <c r="BG34" s="132">
        <f>IF(AW34&lt;AW28,BF34,BF34-1)</f>
        <v>1</v>
      </c>
      <c r="BH34" s="131">
        <f>IF(AW34&lt;AW31,BG34,BG34-1)</f>
        <v>0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1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90" t="s">
        <v>40</v>
      </c>
      <c r="AR38" s="290"/>
      <c r="AS38" s="290" t="s">
        <v>41</v>
      </c>
      <c r="AT38" s="290"/>
      <c r="AU38" s="290" t="s">
        <v>42</v>
      </c>
      <c r="AV38" s="290"/>
      <c r="AW38" s="290" t="s">
        <v>43</v>
      </c>
      <c r="AX38" s="290"/>
      <c r="AY38" s="290" t="s">
        <v>44</v>
      </c>
      <c r="AZ38" s="29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 xml:space="preserve">Erlenbach/Morlautern </v>
      </c>
      <c r="E39" s="173" t="str">
        <f>E6</f>
        <v>TV Rodenbach US I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4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8" t="str">
        <f t="shared" ref="AM39:AM48" ca="1" si="15">IF(U39&lt;&gt;"","",IF(C39&lt;&gt;"","verlegt",IF(B39&lt;TODAY(),"offen","")))</f>
        <v/>
      </c>
      <c r="AN39" s="288"/>
      <c r="AO39" s="289" t="str">
        <f ca="1">IF(U39&lt;&gt;"","",IF(C39="","",IF(C39&lt;TODAY(),"offen","")))</f>
        <v/>
      </c>
      <c r="AP39" s="289"/>
      <c r="AQ39" s="184">
        <f>IF(F39&gt;G39,1,0)</f>
        <v>0</v>
      </c>
      <c r="AR39" s="184">
        <f t="shared" ref="AR39:AR48" si="16">IF(G39&gt;F39,1,0)</f>
        <v>0</v>
      </c>
      <c r="AS39" s="20">
        <f t="shared" ref="AS39:AS48" si="17">IF(H39&gt;I39,1,0)</f>
        <v>0</v>
      </c>
      <c r="AT39" s="185">
        <f t="shared" ref="AT39:AT48" si="18">IF(I39&gt;H39,1,0)</f>
        <v>0</v>
      </c>
      <c r="AU39" s="184">
        <f t="shared" ref="AU39:AU48" si="19">IF(J39&gt;K39,1,0)</f>
        <v>0</v>
      </c>
      <c r="AV39" s="184">
        <f t="shared" ref="AV39:AV48" si="20">IF(K39&gt;J39,1,0)</f>
        <v>0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 xml:space="preserve">Erlenbach/Morlautern </v>
      </c>
      <c r="E40" s="190" t="str">
        <f>E9</f>
        <v>SV Miesau</v>
      </c>
      <c r="F40" s="174">
        <v>25</v>
      </c>
      <c r="G40" s="175">
        <v>7</v>
      </c>
      <c r="H40" s="176">
        <v>24</v>
      </c>
      <c r="I40" s="177">
        <v>26</v>
      </c>
      <c r="J40" s="174">
        <v>25</v>
      </c>
      <c r="K40" s="175">
        <v>16</v>
      </c>
      <c r="L40" s="176">
        <v>25</v>
      </c>
      <c r="M40" s="177">
        <v>18</v>
      </c>
      <c r="N40" s="174"/>
      <c r="O40" s="175"/>
      <c r="P40" s="195">
        <f t="shared" ref="P40:Q48" si="25">IF(F40="","",F40+H40+J40+L40+N40)</f>
        <v>99</v>
      </c>
      <c r="Q40" s="196">
        <f t="shared" si="25"/>
        <v>67</v>
      </c>
      <c r="R40" s="197">
        <f t="shared" ref="R40:R48" si="26">IF(F40="","",AQ40+AS40+AU40+AW40+AY40)</f>
        <v>3</v>
      </c>
      <c r="S40" s="198">
        <f t="shared" si="14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4" t="str">
        <f t="shared" ca="1" si="15"/>
        <v/>
      </c>
      <c r="AN40" s="284"/>
      <c r="AO40" s="285" t="str">
        <f t="shared" ref="AO40:AO48" ca="1" si="27">IF(U40&lt;&gt;"","",IF(C40="","",IF(C40&lt;TODAY(),"offen","")))</f>
        <v/>
      </c>
      <c r="AP40" s="285"/>
      <c r="AQ40" s="184">
        <f t="shared" ref="AQ40:AQ48" si="28">IF(F40&gt;G40,1,0)</f>
        <v>1</v>
      </c>
      <c r="AR40" s="184">
        <f t="shared" si="16"/>
        <v>0</v>
      </c>
      <c r="AS40" s="20">
        <f t="shared" si="17"/>
        <v>0</v>
      </c>
      <c r="AT40" s="185">
        <f t="shared" si="18"/>
        <v>1</v>
      </c>
      <c r="AU40" s="184">
        <f t="shared" si="19"/>
        <v>1</v>
      </c>
      <c r="AV40" s="184">
        <f t="shared" si="20"/>
        <v>0</v>
      </c>
      <c r="AW40" s="20">
        <f t="shared" si="21"/>
        <v>1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1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 xml:space="preserve">Erlenbach/Morlautern </v>
      </c>
      <c r="E41" s="190" t="str">
        <f>E12</f>
        <v>TV Rodenbach US III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5"/>
        <v/>
      </c>
      <c r="Q41" s="196" t="str">
        <f t="shared" si="25"/>
        <v/>
      </c>
      <c r="R41" s="197" t="str">
        <f t="shared" si="26"/>
        <v/>
      </c>
      <c r="S41" s="198" t="str">
        <f t="shared" si="14"/>
        <v/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4" t="str">
        <f t="shared" ca="1" si="15"/>
        <v/>
      </c>
      <c r="AN41" s="284"/>
      <c r="AO41" s="285" t="str">
        <f t="shared" ca="1" si="27"/>
        <v/>
      </c>
      <c r="AP41" s="285"/>
      <c r="AQ41" s="184">
        <f t="shared" si="28"/>
        <v>0</v>
      </c>
      <c r="AR41" s="184">
        <f t="shared" si="16"/>
        <v>0</v>
      </c>
      <c r="AS41" s="20">
        <f t="shared" si="17"/>
        <v>0</v>
      </c>
      <c r="AT41" s="185">
        <f t="shared" si="18"/>
        <v>0</v>
      </c>
      <c r="AU41" s="184">
        <f t="shared" si="19"/>
        <v>0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0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 xml:space="preserve">Erlenbach/Morlautern </v>
      </c>
      <c r="E42" s="190" t="str">
        <f>E15</f>
        <v>TSG Trippstadt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5"/>
        <v/>
      </c>
      <c r="Q42" s="196" t="str">
        <f t="shared" si="25"/>
        <v/>
      </c>
      <c r="R42" s="197" t="str">
        <f t="shared" si="26"/>
        <v/>
      </c>
      <c r="S42" s="198" t="str">
        <f t="shared" si="14"/>
        <v/>
      </c>
      <c r="T42" s="182">
        <f t="shared" si="32"/>
        <v>0</v>
      </c>
      <c r="U42" s="183">
        <f t="shared" si="33"/>
        <v>0</v>
      </c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6" t="str">
        <f t="shared" ca="1" si="15"/>
        <v/>
      </c>
      <c r="AN42" s="286"/>
      <c r="AO42" s="285" t="str">
        <f t="shared" ca="1" si="27"/>
        <v/>
      </c>
      <c r="AP42" s="285"/>
      <c r="AQ42" s="184">
        <f t="shared" si="28"/>
        <v>0</v>
      </c>
      <c r="AR42" s="184">
        <f t="shared" si="16"/>
        <v>0</v>
      </c>
      <c r="AS42" s="20">
        <f t="shared" si="17"/>
        <v>0</v>
      </c>
      <c r="AT42" s="185">
        <f t="shared" si="18"/>
        <v>0</v>
      </c>
      <c r="AU42" s="184">
        <f t="shared" si="19"/>
        <v>0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0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 xml:space="preserve">Erlenbach/Morlautern </v>
      </c>
      <c r="E43" s="190" t="str">
        <f>E18</f>
        <v>TV Rodenbach US II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5"/>
        <v/>
      </c>
      <c r="Q43" s="196" t="str">
        <f t="shared" si="25"/>
        <v/>
      </c>
      <c r="R43" s="197" t="str">
        <f t="shared" si="26"/>
        <v/>
      </c>
      <c r="S43" s="198" t="str">
        <f t="shared" si="14"/>
        <v/>
      </c>
      <c r="T43" s="182">
        <f t="shared" si="32"/>
        <v>0</v>
      </c>
      <c r="U43" s="183">
        <f t="shared" si="33"/>
        <v>0</v>
      </c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4" t="str">
        <f t="shared" ca="1" si="15"/>
        <v/>
      </c>
      <c r="AN43" s="284"/>
      <c r="AO43" s="285" t="str">
        <f t="shared" ca="1" si="27"/>
        <v/>
      </c>
      <c r="AP43" s="285"/>
      <c r="AQ43" s="184">
        <f t="shared" si="28"/>
        <v>0</v>
      </c>
      <c r="AR43" s="184">
        <f t="shared" si="16"/>
        <v>0</v>
      </c>
      <c r="AS43" s="20">
        <f t="shared" si="17"/>
        <v>0</v>
      </c>
      <c r="AT43" s="185">
        <f t="shared" si="18"/>
        <v>0</v>
      </c>
      <c r="AU43" s="184">
        <f t="shared" si="19"/>
        <v>0</v>
      </c>
      <c r="AV43" s="184">
        <f t="shared" si="20"/>
        <v>0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 xml:space="preserve">Erlenbach/Morlautern 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4" t="str">
        <f t="shared" ca="1" si="15"/>
        <v/>
      </c>
      <c r="AN44" s="284"/>
      <c r="AO44" s="285" t="str">
        <f t="shared" ca="1" si="27"/>
        <v/>
      </c>
      <c r="AP44" s="285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 xml:space="preserve">Erlenbach/Morlautern 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4" t="str">
        <f t="shared" ca="1" si="15"/>
        <v/>
      </c>
      <c r="AN45" s="284"/>
      <c r="AO45" s="285" t="str">
        <f t="shared" ca="1" si="27"/>
        <v/>
      </c>
      <c r="AP45" s="285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 xml:space="preserve">Erlenbach/Morlautern 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4" t="str">
        <f t="shared" ca="1" si="15"/>
        <v/>
      </c>
      <c r="AN46" s="284"/>
      <c r="AO46" s="285" t="str">
        <f t="shared" ca="1" si="27"/>
        <v/>
      </c>
      <c r="AP46" s="285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 xml:space="preserve">Erlenbach/Morlautern 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4" t="str">
        <f t="shared" ca="1" si="15"/>
        <v/>
      </c>
      <c r="AN47" s="284"/>
      <c r="AO47" s="285" t="str">
        <f t="shared" ca="1" si="27"/>
        <v/>
      </c>
      <c r="AP47" s="285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 xml:space="preserve">Erlenbach/Morlautern 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1" t="str">
        <f t="shared" ca="1" si="15"/>
        <v/>
      </c>
      <c r="AN48" s="281"/>
      <c r="AO48" s="282" t="str">
        <f t="shared" ca="1" si="27"/>
        <v/>
      </c>
      <c r="AP48" s="282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1</v>
      </c>
      <c r="BB49" s="214">
        <f t="shared" si="35"/>
        <v>0</v>
      </c>
      <c r="BC49" s="214">
        <f t="shared" si="35"/>
        <v>0</v>
      </c>
      <c r="BD49" s="214">
        <f t="shared" si="35"/>
        <v>0</v>
      </c>
      <c r="BE49" s="214">
        <f t="shared" si="35"/>
        <v>0</v>
      </c>
      <c r="BF49" s="214">
        <f t="shared" si="35"/>
        <v>0</v>
      </c>
      <c r="BG49" s="214">
        <f t="shared" si="35"/>
        <v>0</v>
      </c>
      <c r="BH49" s="214">
        <f t="shared" si="35"/>
        <v>0</v>
      </c>
      <c r="BI49" s="20">
        <f>SUM(BA49:BH49)</f>
        <v>1</v>
      </c>
    </row>
    <row r="50" spans="1:61" ht="15.75" thickBot="1" x14ac:dyDescent="0.3">
      <c r="A50" s="169"/>
      <c r="B50" s="170"/>
      <c r="C50" s="215"/>
      <c r="D50" s="216" t="str">
        <f>E6</f>
        <v>TV Rodenbach US I</v>
      </c>
      <c r="E50" s="173" t="str">
        <f>E3</f>
        <v xml:space="preserve">Erlenbach/Morlautern 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8" t="str">
        <f t="shared" ref="AM50:AM59" ca="1" si="38">IF(U50&lt;&gt;"","",IF(C50&lt;&gt;"","verlegt",IF(B50&lt;TODAY(),"offen","")))</f>
        <v/>
      </c>
      <c r="AN50" s="288"/>
      <c r="AO50" s="289" t="str">
        <f ca="1">IF(U50&lt;&gt;"","",IF(C50="","",IF(C50&lt;TODAY(),"offen","")))</f>
        <v/>
      </c>
      <c r="AP50" s="289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TV Rodenbach US I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4" t="str">
        <f t="shared" ca="1" si="38"/>
        <v/>
      </c>
      <c r="AN51" s="284"/>
      <c r="AO51" s="285" t="str">
        <f t="shared" ref="AO51:AO59" ca="1" si="51">IF(U51&lt;&gt;"","",IF(C51="","",IF(C51&lt;TODAY(),"offen","")))</f>
        <v/>
      </c>
      <c r="AP51" s="285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>TV Rodenbach US I</v>
      </c>
      <c r="E52" s="190" t="str">
        <f>E12</f>
        <v>TV Rodenbach US III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4" t="str">
        <f t="shared" ca="1" si="38"/>
        <v/>
      </c>
      <c r="AN52" s="284"/>
      <c r="AO52" s="285" t="str">
        <f t="shared" ca="1" si="51"/>
        <v/>
      </c>
      <c r="AP52" s="285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>TV Rodenbach US I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6" t="str">
        <f t="shared" ca="1" si="38"/>
        <v/>
      </c>
      <c r="AN53" s="286"/>
      <c r="AO53" s="285" t="str">
        <f t="shared" ca="1" si="51"/>
        <v/>
      </c>
      <c r="AP53" s="285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>TV Rodenbach US I</v>
      </c>
      <c r="E54" s="190" t="str">
        <f>E18</f>
        <v>TV Rodenbach US II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9"/>
        <v/>
      </c>
      <c r="Q54" s="198" t="str">
        <f t="shared" si="36"/>
        <v/>
      </c>
      <c r="R54" s="197" t="str">
        <f t="shared" si="50"/>
        <v/>
      </c>
      <c r="S54" s="198" t="str">
        <f t="shared" si="37"/>
        <v/>
      </c>
      <c r="T54" s="182">
        <f t="shared" si="32"/>
        <v>0</v>
      </c>
      <c r="U54" s="183">
        <f t="shared" si="33"/>
        <v>0</v>
      </c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 t="str">
        <f t="shared" ca="1" si="38"/>
        <v/>
      </c>
      <c r="AN54" s="284"/>
      <c r="AO54" s="285" t="str">
        <f t="shared" ca="1" si="51"/>
        <v/>
      </c>
      <c r="AP54" s="285"/>
      <c r="AQ54" s="184">
        <f t="shared" si="39"/>
        <v>0</v>
      </c>
      <c r="AR54" s="184">
        <f t="shared" si="40"/>
        <v>0</v>
      </c>
      <c r="AS54" s="20">
        <f t="shared" si="41"/>
        <v>0</v>
      </c>
      <c r="AT54" s="185">
        <f t="shared" si="42"/>
        <v>0</v>
      </c>
      <c r="AU54" s="184">
        <f t="shared" si="43"/>
        <v>0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0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>TV Rodenbach US I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 t="str">
        <f t="shared" ca="1" si="38"/>
        <v/>
      </c>
      <c r="AN55" s="284"/>
      <c r="AO55" s="285" t="str">
        <f t="shared" ca="1" si="51"/>
        <v/>
      </c>
      <c r="AP55" s="285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>TV Rodenbach US I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 t="str">
        <f t="shared" ca="1" si="38"/>
        <v/>
      </c>
      <c r="AN56" s="284"/>
      <c r="AO56" s="285" t="str">
        <f t="shared" ca="1" si="51"/>
        <v/>
      </c>
      <c r="AP56" s="285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>TV Rodenbach US I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 t="str">
        <f t="shared" ca="1" si="38"/>
        <v/>
      </c>
      <c r="AN57" s="284"/>
      <c r="AO57" s="285" t="str">
        <f t="shared" ca="1" si="51"/>
        <v/>
      </c>
      <c r="AP57" s="285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>TV Rodenbach US I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 t="str">
        <f t="shared" ca="1" si="38"/>
        <v/>
      </c>
      <c r="AN58" s="284"/>
      <c r="AO58" s="285" t="str">
        <f t="shared" ca="1" si="51"/>
        <v/>
      </c>
      <c r="AP58" s="285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>TV Rodenbach US I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1" t="str">
        <f t="shared" ca="1" si="38"/>
        <v/>
      </c>
      <c r="AN59" s="281"/>
      <c r="AO59" s="282" t="str">
        <f t="shared" ca="1" si="51"/>
        <v/>
      </c>
      <c r="AP59" s="282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0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1</v>
      </c>
      <c r="BF60" s="214">
        <f t="shared" si="53"/>
        <v>0</v>
      </c>
      <c r="BG60" s="214">
        <f t="shared" si="53"/>
        <v>0</v>
      </c>
      <c r="BH60" s="214">
        <f t="shared" si="53"/>
        <v>0</v>
      </c>
      <c r="BI60" s="20">
        <f>SUM(BA60:BH60)</f>
        <v>1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 xml:space="preserve">Erlenbach/Morlautern 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4">IF(G61="","",G61+I61+K61+M61+O61)</f>
        <v/>
      </c>
      <c r="R61" s="180" t="str">
        <f>IF(F61="","",AQ61+AS61+AU61+AW61+AY61)</f>
        <v/>
      </c>
      <c r="S61" s="181" t="str">
        <f t="shared" ref="S61:S70" si="55">IF(G61="","",AR61+AT61+AV61+AX61+AZ61)</f>
        <v/>
      </c>
      <c r="T61" s="182">
        <f t="shared" si="32"/>
        <v>0</v>
      </c>
      <c r="U61" s="183">
        <f t="shared" si="33"/>
        <v>0</v>
      </c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8" t="str">
        <f t="shared" ref="AM61:AM70" ca="1" si="56">IF(U61&lt;&gt;"","",IF(C61&lt;&gt;"","verlegt",IF(B61&lt;TODAY(),"offen","")))</f>
        <v/>
      </c>
      <c r="AN61" s="288"/>
      <c r="AO61" s="289" t="str">
        <f ca="1">IF(U61&lt;&gt;"","",IF(C61="","",IF(C61&lt;TODAY(),"offen","")))</f>
        <v/>
      </c>
      <c r="AP61" s="289"/>
      <c r="AQ61" s="184">
        <f t="shared" ref="AQ61:AQ70" si="57">IF(F61&gt;G61,1,0)</f>
        <v>0</v>
      </c>
      <c r="AR61" s="184">
        <f t="shared" ref="AR61:AR70" si="58">IF(G61&gt;F61,1,0)</f>
        <v>0</v>
      </c>
      <c r="AS61" s="20">
        <f t="shared" ref="AS61:AS70" si="59">IF(H61&gt;I61,1,0)</f>
        <v>0</v>
      </c>
      <c r="AT61" s="185">
        <f t="shared" ref="AT61:AT70" si="60">IF(I61&gt;H61,1,0)</f>
        <v>0</v>
      </c>
      <c r="AU61" s="184">
        <f t="shared" ref="AU61:AU70" si="61">IF(J61&gt;K61,1,0)</f>
        <v>0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0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>TV Rodenbach US I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7">IF(F62="","",F62+H62+J62+L62+N62)</f>
        <v/>
      </c>
      <c r="Q62" s="198" t="str">
        <f t="shared" si="54"/>
        <v/>
      </c>
      <c r="R62" s="197" t="str">
        <f t="shared" ref="R62:R70" si="68">IF(F62="","",AQ62+AS62+AU62+AW62+AY62)</f>
        <v/>
      </c>
      <c r="S62" s="198" t="str">
        <f t="shared" si="55"/>
        <v/>
      </c>
      <c r="T62" s="182">
        <f t="shared" si="32"/>
        <v>0</v>
      </c>
      <c r="U62" s="183">
        <f t="shared" si="33"/>
        <v>0</v>
      </c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4" t="str">
        <f t="shared" ca="1" si="56"/>
        <v/>
      </c>
      <c r="AN62" s="284"/>
      <c r="AO62" s="285" t="str">
        <f t="shared" ref="AO62:AO70" ca="1" si="69">IF(U62&lt;&gt;"","",IF(C62="","",IF(C62&lt;TODAY(),"offen","")))</f>
        <v/>
      </c>
      <c r="AP62" s="285"/>
      <c r="AQ62" s="184">
        <f t="shared" si="57"/>
        <v>0</v>
      </c>
      <c r="AR62" s="184">
        <f t="shared" si="58"/>
        <v>0</v>
      </c>
      <c r="AS62" s="20">
        <f t="shared" si="59"/>
        <v>0</v>
      </c>
      <c r="AT62" s="185">
        <f t="shared" si="60"/>
        <v>0</v>
      </c>
      <c r="AU62" s="184">
        <f t="shared" si="61"/>
        <v>0</v>
      </c>
      <c r="AV62" s="184">
        <f t="shared" si="62"/>
        <v>0</v>
      </c>
      <c r="AW62" s="20">
        <f t="shared" si="63"/>
        <v>0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0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TV Rodenbach US III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7"/>
        <v/>
      </c>
      <c r="Q63" s="198" t="str">
        <f t="shared" si="54"/>
        <v/>
      </c>
      <c r="R63" s="197" t="str">
        <f t="shared" si="68"/>
        <v/>
      </c>
      <c r="S63" s="198" t="str">
        <f t="shared" si="55"/>
        <v/>
      </c>
      <c r="T63" s="182">
        <f t="shared" si="32"/>
        <v>0</v>
      </c>
      <c r="U63" s="183">
        <f t="shared" si="33"/>
        <v>0</v>
      </c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4" t="str">
        <f t="shared" ca="1" si="56"/>
        <v/>
      </c>
      <c r="AN63" s="284"/>
      <c r="AO63" s="285" t="str">
        <f t="shared" ca="1" si="69"/>
        <v/>
      </c>
      <c r="AP63" s="285"/>
      <c r="AQ63" s="184">
        <f t="shared" si="57"/>
        <v>0</v>
      </c>
      <c r="AR63" s="184">
        <f t="shared" si="58"/>
        <v>0</v>
      </c>
      <c r="AS63" s="20">
        <f t="shared" si="59"/>
        <v>0</v>
      </c>
      <c r="AT63" s="185">
        <f t="shared" si="60"/>
        <v>0</v>
      </c>
      <c r="AU63" s="184">
        <f t="shared" si="61"/>
        <v>0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0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6" t="str">
        <f t="shared" ca="1" si="56"/>
        <v/>
      </c>
      <c r="AN64" s="286"/>
      <c r="AO64" s="285" t="str">
        <f t="shared" ca="1" si="69"/>
        <v/>
      </c>
      <c r="AP64" s="285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TV Rodenbach US II</v>
      </c>
      <c r="F65" s="193">
        <v>18</v>
      </c>
      <c r="G65" s="194">
        <v>25</v>
      </c>
      <c r="H65" s="191">
        <v>14</v>
      </c>
      <c r="I65" s="192">
        <v>25</v>
      </c>
      <c r="J65" s="193">
        <v>11</v>
      </c>
      <c r="K65" s="194">
        <v>25</v>
      </c>
      <c r="L65" s="191"/>
      <c r="M65" s="192"/>
      <c r="N65" s="193"/>
      <c r="O65" s="194"/>
      <c r="P65" s="197">
        <f t="shared" si="67"/>
        <v>43</v>
      </c>
      <c r="Q65" s="198">
        <f t="shared" si="54"/>
        <v>75</v>
      </c>
      <c r="R65" s="197">
        <f t="shared" si="68"/>
        <v>0</v>
      </c>
      <c r="S65" s="198">
        <f t="shared" si="55"/>
        <v>3</v>
      </c>
      <c r="T65" s="182">
        <f t="shared" si="32"/>
        <v>0</v>
      </c>
      <c r="U65" s="183">
        <f t="shared" si="33"/>
        <v>3</v>
      </c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4" t="str">
        <f t="shared" ca="1" si="56"/>
        <v/>
      </c>
      <c r="AN65" s="284"/>
      <c r="AO65" s="285" t="str">
        <f t="shared" ca="1" si="69"/>
        <v/>
      </c>
      <c r="AP65" s="285"/>
      <c r="AQ65" s="184">
        <f t="shared" si="57"/>
        <v>0</v>
      </c>
      <c r="AR65" s="184">
        <f t="shared" si="58"/>
        <v>1</v>
      </c>
      <c r="AS65" s="20">
        <f t="shared" si="59"/>
        <v>0</v>
      </c>
      <c r="AT65" s="185">
        <f t="shared" si="60"/>
        <v>1</v>
      </c>
      <c r="AU65" s="184">
        <f t="shared" si="61"/>
        <v>0</v>
      </c>
      <c r="AV65" s="184">
        <f t="shared" si="62"/>
        <v>1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1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4" t="str">
        <f t="shared" ca="1" si="56"/>
        <v/>
      </c>
      <c r="AN66" s="284"/>
      <c r="AO66" s="285" t="str">
        <f t="shared" ca="1" si="69"/>
        <v/>
      </c>
      <c r="AP66" s="285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4" t="str">
        <f t="shared" ca="1" si="56"/>
        <v/>
      </c>
      <c r="AN67" s="284"/>
      <c r="AO67" s="285" t="str">
        <f t="shared" ca="1" si="69"/>
        <v/>
      </c>
      <c r="AP67" s="285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4" t="str">
        <f t="shared" ca="1" si="56"/>
        <v/>
      </c>
      <c r="AN68" s="284"/>
      <c r="AO68" s="285" t="str">
        <f t="shared" ca="1" si="69"/>
        <v/>
      </c>
      <c r="AP68" s="285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4" t="str">
        <f t="shared" ca="1" si="56"/>
        <v/>
      </c>
      <c r="AN69" s="284"/>
      <c r="AO69" s="285" t="str">
        <f t="shared" ca="1" si="69"/>
        <v/>
      </c>
      <c r="AP69" s="285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1" t="str">
        <f t="shared" ca="1" si="56"/>
        <v/>
      </c>
      <c r="AN70" s="281"/>
      <c r="AO70" s="282" t="str">
        <f t="shared" ca="1" si="69"/>
        <v/>
      </c>
      <c r="AP70" s="282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0</v>
      </c>
      <c r="BB71" s="214">
        <f t="shared" si="71"/>
        <v>0</v>
      </c>
      <c r="BC71" s="214">
        <f t="shared" si="71"/>
        <v>0</v>
      </c>
      <c r="BD71" s="214">
        <f t="shared" si="71"/>
        <v>1</v>
      </c>
      <c r="BE71" s="214">
        <f t="shared" si="71"/>
        <v>0</v>
      </c>
      <c r="BF71" s="214">
        <f t="shared" si="71"/>
        <v>0</v>
      </c>
      <c r="BG71" s="214">
        <f t="shared" si="71"/>
        <v>0</v>
      </c>
      <c r="BH71" s="214">
        <f t="shared" si="71"/>
        <v>1</v>
      </c>
      <c r="BI71" s="20">
        <f>SUM(BA71:BH71)</f>
        <v>2</v>
      </c>
    </row>
    <row r="72" spans="1:61" ht="15.75" thickBot="1" x14ac:dyDescent="0.3">
      <c r="A72" s="169"/>
      <c r="B72" s="170"/>
      <c r="C72" s="215"/>
      <c r="D72" s="216" t="str">
        <f>E12</f>
        <v>TV Rodenbach US III</v>
      </c>
      <c r="E72" s="173" t="str">
        <f>E3</f>
        <v xml:space="preserve">Erlenbach/Morlautern </v>
      </c>
      <c r="F72" s="193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2">IF(G72="","",G72+I72+K72+M72+O72)</f>
        <v/>
      </c>
      <c r="R72" s="180" t="str">
        <f>IF(F72="","",AQ72+AS72+AU72+AW72+AY72)</f>
        <v/>
      </c>
      <c r="S72" s="181" t="str">
        <f t="shared" ref="S72:S81" si="73">IF(G72="","",AR72+AT72+AV72+AX72+AZ72)</f>
        <v/>
      </c>
      <c r="T72" s="182">
        <f t="shared" si="32"/>
        <v>0</v>
      </c>
      <c r="U72" s="183">
        <f t="shared" si="33"/>
        <v>0</v>
      </c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8" t="str">
        <f t="shared" ref="AM72:AM81" ca="1" si="74">IF(U72&lt;&gt;"","",IF(C72&lt;&gt;"","verlegt",IF(B72&lt;TODAY(),"offen","")))</f>
        <v/>
      </c>
      <c r="AN72" s="288"/>
      <c r="AO72" s="289" t="str">
        <f ca="1">IF(U72&lt;&gt;"","",IF(C72="","",IF(C72&lt;TODAY(),"offen","")))</f>
        <v/>
      </c>
      <c r="AP72" s="289"/>
      <c r="AQ72" s="184">
        <f t="shared" ref="AQ72:AQ81" si="75">IF(F72&gt;G72,1,0)</f>
        <v>0</v>
      </c>
      <c r="AR72" s="184">
        <f t="shared" ref="AR72:AR81" si="76">IF(G72&gt;F72,1,0)</f>
        <v>0</v>
      </c>
      <c r="AS72" s="20">
        <f t="shared" ref="AS72:AS81" si="77">IF(H72&gt;I72,1,0)</f>
        <v>0</v>
      </c>
      <c r="AT72" s="185">
        <f t="shared" ref="AT72:AT81" si="78">IF(I72&gt;H72,1,0)</f>
        <v>0</v>
      </c>
      <c r="AU72" s="184">
        <f t="shared" ref="AU72:AU81" si="79">IF(J72&gt;K72,1,0)</f>
        <v>0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9"/>
      <c r="D73" s="218" t="str">
        <f>D72</f>
        <v>TV Rodenbach US III</v>
      </c>
      <c r="E73" s="190" t="str">
        <f>E6</f>
        <v>TV Rodenbach US I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5">IF(F73="","",F73+H73+J73+L73+N73)</f>
        <v/>
      </c>
      <c r="Q73" s="198" t="str">
        <f t="shared" si="72"/>
        <v/>
      </c>
      <c r="R73" s="197" t="str">
        <f t="shared" ref="R73:R81" si="86">IF(F73="","",AQ73+AS73+AU73+AW73+AY73)</f>
        <v/>
      </c>
      <c r="S73" s="198" t="str">
        <f t="shared" si="73"/>
        <v/>
      </c>
      <c r="T73" s="182">
        <f t="shared" si="32"/>
        <v>0</v>
      </c>
      <c r="U73" s="183">
        <f t="shared" si="33"/>
        <v>0</v>
      </c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4" t="str">
        <f t="shared" ca="1" si="74"/>
        <v/>
      </c>
      <c r="AN73" s="284"/>
      <c r="AO73" s="285" t="str">
        <f t="shared" ref="AO73:AO81" ca="1" si="87">IF(U73&lt;&gt;"","",IF(C73="","",IF(C73&lt;TODAY(),"offen","")))</f>
        <v/>
      </c>
      <c r="AP73" s="285"/>
      <c r="AQ73" s="184">
        <f t="shared" si="75"/>
        <v>0</v>
      </c>
      <c r="AR73" s="184">
        <f t="shared" si="76"/>
        <v>0</v>
      </c>
      <c r="AS73" s="20">
        <f t="shared" si="77"/>
        <v>0</v>
      </c>
      <c r="AT73" s="185">
        <f t="shared" si="78"/>
        <v>0</v>
      </c>
      <c r="AU73" s="184">
        <f t="shared" si="79"/>
        <v>0</v>
      </c>
      <c r="AV73" s="184">
        <f t="shared" si="80"/>
        <v>0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TV Rodenbach US III</v>
      </c>
      <c r="E74" s="190" t="str">
        <f>E9</f>
        <v>SV Miesau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5"/>
        <v/>
      </c>
      <c r="Q74" s="198" t="str">
        <f t="shared" si="72"/>
        <v/>
      </c>
      <c r="R74" s="197" t="str">
        <f t="shared" si="86"/>
        <v/>
      </c>
      <c r="S74" s="198" t="str">
        <f t="shared" si="73"/>
        <v/>
      </c>
      <c r="T74" s="182">
        <f t="shared" si="32"/>
        <v>0</v>
      </c>
      <c r="U74" s="183">
        <f t="shared" si="33"/>
        <v>0</v>
      </c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4" t="str">
        <f t="shared" ca="1" si="74"/>
        <v/>
      </c>
      <c r="AN74" s="284"/>
      <c r="AO74" s="285" t="str">
        <f t="shared" ca="1" si="87"/>
        <v/>
      </c>
      <c r="AP74" s="285"/>
      <c r="AQ74" s="184">
        <f t="shared" si="75"/>
        <v>0</v>
      </c>
      <c r="AR74" s="184">
        <f t="shared" si="76"/>
        <v>0</v>
      </c>
      <c r="AS74" s="20">
        <f t="shared" si="77"/>
        <v>0</v>
      </c>
      <c r="AT74" s="185">
        <f t="shared" si="78"/>
        <v>0</v>
      </c>
      <c r="AU74" s="184">
        <f t="shared" si="79"/>
        <v>0</v>
      </c>
      <c r="AV74" s="184">
        <f t="shared" si="80"/>
        <v>0</v>
      </c>
      <c r="AW74" s="20">
        <f t="shared" si="81"/>
        <v>0</v>
      </c>
      <c r="AX74" s="20">
        <f t="shared" si="82"/>
        <v>0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TV Rodenbach US III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6" t="str">
        <f t="shared" ca="1" si="74"/>
        <v/>
      </c>
      <c r="AN75" s="286"/>
      <c r="AO75" s="285" t="str">
        <f t="shared" ca="1" si="87"/>
        <v/>
      </c>
      <c r="AP75" s="285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TV Rodenbach US III</v>
      </c>
      <c r="E76" s="190" t="str">
        <f>E18</f>
        <v>TV Rodenbach US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4" t="str">
        <f t="shared" ca="1" si="74"/>
        <v/>
      </c>
      <c r="AN76" s="284"/>
      <c r="AO76" s="285" t="str">
        <f t="shared" ca="1" si="87"/>
        <v/>
      </c>
      <c r="AP76" s="285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TV Rodenbach US III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4" t="str">
        <f t="shared" ca="1" si="74"/>
        <v/>
      </c>
      <c r="AN77" s="284"/>
      <c r="AO77" s="285" t="str">
        <f t="shared" ca="1" si="87"/>
        <v/>
      </c>
      <c r="AP77" s="285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TV Rodenbach US III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4" t="str">
        <f t="shared" ca="1" si="74"/>
        <v/>
      </c>
      <c r="AN78" s="284"/>
      <c r="AO78" s="285" t="str">
        <f t="shared" ca="1" si="87"/>
        <v/>
      </c>
      <c r="AP78" s="285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TV Rodenbach US III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4" t="str">
        <f t="shared" ca="1" si="74"/>
        <v/>
      </c>
      <c r="AN79" s="284"/>
      <c r="AO79" s="285" t="str">
        <f t="shared" ca="1" si="87"/>
        <v/>
      </c>
      <c r="AP79" s="285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TV Rodenbach US III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4" t="str">
        <f t="shared" ca="1" si="74"/>
        <v/>
      </c>
      <c r="AN80" s="284"/>
      <c r="AO80" s="285" t="str">
        <f t="shared" ca="1" si="87"/>
        <v/>
      </c>
      <c r="AP80" s="285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TV Rodenbach US III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1" t="str">
        <f t="shared" ca="1" si="74"/>
        <v/>
      </c>
      <c r="AN81" s="281"/>
      <c r="AO81" s="282" t="str">
        <f t="shared" ca="1" si="87"/>
        <v/>
      </c>
      <c r="AP81" s="282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0</v>
      </c>
      <c r="BB82" s="214">
        <f t="shared" si="89"/>
        <v>0</v>
      </c>
      <c r="BC82" s="214">
        <f t="shared" si="89"/>
        <v>0</v>
      </c>
      <c r="BD82" s="214">
        <f t="shared" si="89"/>
        <v>0</v>
      </c>
      <c r="BE82" s="214">
        <f t="shared" si="89"/>
        <v>1</v>
      </c>
      <c r="BF82" s="214">
        <f t="shared" si="89"/>
        <v>0</v>
      </c>
      <c r="BG82" s="214">
        <f t="shared" si="89"/>
        <v>0</v>
      </c>
      <c r="BH82" s="214">
        <f t="shared" si="89"/>
        <v>0</v>
      </c>
      <c r="BI82" s="20">
        <f>SUM(BA82:BH82)</f>
        <v>1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 xml:space="preserve">Erlenbach/Morlautern 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90">IF(G83="","",G83+I83+K83+M83+O83)</f>
        <v/>
      </c>
      <c r="R83" s="180" t="str">
        <f>IF(F83="","",AQ83+AS83+AU83+AW83+AY83)</f>
        <v/>
      </c>
      <c r="S83" s="181" t="str">
        <f t="shared" ref="S83:S92" si="91">IF(G83="","",AR83+AT83+AV83+AX83+AZ83)</f>
        <v/>
      </c>
      <c r="T83" s="182">
        <f t="shared" si="32"/>
        <v>0</v>
      </c>
      <c r="U83" s="183">
        <f t="shared" si="33"/>
        <v>0</v>
      </c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8" t="str">
        <f t="shared" ref="AM83:AM92" ca="1" si="92">IF(U83&lt;&gt;"","",IF(C83&lt;&gt;"","verlegt",IF(B83&lt;TODAY(),"offen","")))</f>
        <v/>
      </c>
      <c r="AN83" s="288"/>
      <c r="AO83" s="289" t="str">
        <f ca="1">IF(U83&lt;&gt;"","",IF(C83="","",IF(C83&lt;TODAY(),"offen","")))</f>
        <v/>
      </c>
      <c r="AP83" s="289"/>
      <c r="AQ83" s="184">
        <f t="shared" ref="AQ83:AQ92" si="93">IF(F83&gt;G83,1,0)</f>
        <v>0</v>
      </c>
      <c r="AR83" s="184">
        <f t="shared" ref="AR83:AR92" si="94">IF(G83&gt;F83,1,0)</f>
        <v>0</v>
      </c>
      <c r="AS83" s="20">
        <f t="shared" ref="AS83:AS92" si="95">IF(H83&gt;I83,1,0)</f>
        <v>0</v>
      </c>
      <c r="AT83" s="185">
        <f t="shared" ref="AT83:AT92" si="96">IF(I83&gt;H83,1,0)</f>
        <v>0</v>
      </c>
      <c r="AU83" s="184">
        <f t="shared" ref="AU83:AU92" si="97">IF(J83&gt;K83,1,0)</f>
        <v>0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0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>TV Rodenbach US I</v>
      </c>
      <c r="F84" s="193">
        <v>10</v>
      </c>
      <c r="G84" s="194">
        <v>25</v>
      </c>
      <c r="H84" s="191">
        <v>12</v>
      </c>
      <c r="I84" s="192">
        <v>25</v>
      </c>
      <c r="J84" s="193">
        <v>7</v>
      </c>
      <c r="K84" s="194">
        <v>25</v>
      </c>
      <c r="L84" s="191"/>
      <c r="M84" s="192"/>
      <c r="N84" s="193"/>
      <c r="O84" s="194"/>
      <c r="P84" s="197">
        <f t="shared" ref="P84:P92" si="103">IF(F84="","",F84+H84+J84+L84+N84)</f>
        <v>29</v>
      </c>
      <c r="Q84" s="198">
        <f t="shared" si="90"/>
        <v>75</v>
      </c>
      <c r="R84" s="197">
        <f t="shared" ref="R84:R92" si="104">IF(F84="","",AQ84+AS84+AU84+AW84+AY84)</f>
        <v>0</v>
      </c>
      <c r="S84" s="198">
        <f t="shared" si="91"/>
        <v>3</v>
      </c>
      <c r="T84" s="182">
        <f t="shared" si="32"/>
        <v>0</v>
      </c>
      <c r="U84" s="183">
        <f t="shared" si="33"/>
        <v>3</v>
      </c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4" t="str">
        <f t="shared" ca="1" si="92"/>
        <v/>
      </c>
      <c r="AN84" s="284"/>
      <c r="AO84" s="285" t="str">
        <f t="shared" ref="AO84:AO92" ca="1" si="105">IF(U84&lt;&gt;"","",IF(C84="","",IF(C84&lt;TODAY(),"offen","")))</f>
        <v/>
      </c>
      <c r="AP84" s="285"/>
      <c r="AQ84" s="184">
        <f t="shared" si="93"/>
        <v>0</v>
      </c>
      <c r="AR84" s="184">
        <f t="shared" si="94"/>
        <v>1</v>
      </c>
      <c r="AS84" s="20">
        <f t="shared" si="95"/>
        <v>0</v>
      </c>
      <c r="AT84" s="185">
        <f t="shared" si="96"/>
        <v>1</v>
      </c>
      <c r="AU84" s="184">
        <f t="shared" si="97"/>
        <v>0</v>
      </c>
      <c r="AV84" s="184">
        <f t="shared" si="98"/>
        <v>1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3"/>
        <v/>
      </c>
      <c r="Q85" s="198" t="str">
        <f t="shared" si="90"/>
        <v/>
      </c>
      <c r="R85" s="197" t="str">
        <f t="shared" si="104"/>
        <v/>
      </c>
      <c r="S85" s="198" t="str">
        <f t="shared" si="91"/>
        <v/>
      </c>
      <c r="T85" s="182">
        <f t="shared" si="32"/>
        <v>0</v>
      </c>
      <c r="U85" s="183">
        <f t="shared" si="33"/>
        <v>0</v>
      </c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4" t="str">
        <f t="shared" ca="1" si="92"/>
        <v/>
      </c>
      <c r="AN85" s="284"/>
      <c r="AO85" s="285" t="str">
        <f t="shared" ca="1" si="105"/>
        <v/>
      </c>
      <c r="AP85" s="285"/>
      <c r="AQ85" s="184">
        <f t="shared" si="93"/>
        <v>0</v>
      </c>
      <c r="AR85" s="184">
        <f t="shared" si="94"/>
        <v>0</v>
      </c>
      <c r="AS85" s="20">
        <f t="shared" si="95"/>
        <v>0</v>
      </c>
      <c r="AT85" s="185">
        <f t="shared" si="96"/>
        <v>0</v>
      </c>
      <c r="AU85" s="184">
        <f t="shared" si="97"/>
        <v>0</v>
      </c>
      <c r="AV85" s="184">
        <f t="shared" si="98"/>
        <v>0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TV Rodenbach US III</v>
      </c>
      <c r="F86" s="193">
        <v>11</v>
      </c>
      <c r="G86" s="194">
        <v>25</v>
      </c>
      <c r="H86" s="191">
        <v>18</v>
      </c>
      <c r="I86" s="192">
        <v>25</v>
      </c>
      <c r="J86" s="193">
        <v>19</v>
      </c>
      <c r="K86" s="194">
        <v>25</v>
      </c>
      <c r="L86" s="191"/>
      <c r="M86" s="192"/>
      <c r="N86" s="193"/>
      <c r="O86" s="194"/>
      <c r="P86" s="197">
        <f t="shared" si="103"/>
        <v>48</v>
      </c>
      <c r="Q86" s="198">
        <f t="shared" si="90"/>
        <v>75</v>
      </c>
      <c r="R86" s="197">
        <f t="shared" si="104"/>
        <v>0</v>
      </c>
      <c r="S86" s="198">
        <f>IF(G86="","",AR86+AT86+AV86+AX86+AZ86)</f>
        <v>3</v>
      </c>
      <c r="T86" s="182">
        <f t="shared" si="32"/>
        <v>0</v>
      </c>
      <c r="U86" s="183">
        <f t="shared" si="33"/>
        <v>3</v>
      </c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6" t="str">
        <f t="shared" ca="1" si="92"/>
        <v/>
      </c>
      <c r="AN86" s="286"/>
      <c r="AO86" s="285" t="str">
        <f t="shared" ca="1" si="105"/>
        <v/>
      </c>
      <c r="AP86" s="285"/>
      <c r="AQ86" s="184">
        <f t="shared" si="93"/>
        <v>0</v>
      </c>
      <c r="AR86" s="184">
        <f t="shared" si="94"/>
        <v>1</v>
      </c>
      <c r="AS86" s="20">
        <f t="shared" si="95"/>
        <v>0</v>
      </c>
      <c r="AT86" s="185">
        <f t="shared" si="96"/>
        <v>1</v>
      </c>
      <c r="AU86" s="184">
        <f t="shared" si="97"/>
        <v>0</v>
      </c>
      <c r="AV86" s="184">
        <f t="shared" si="98"/>
        <v>1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0</v>
      </c>
      <c r="BB86" s="133">
        <f t="shared" si="30"/>
        <v>0</v>
      </c>
      <c r="BC86" s="133">
        <f t="shared" si="31"/>
        <v>0</v>
      </c>
      <c r="BD86" s="133">
        <f t="shared" si="34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TV Rodenbach US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4" t="str">
        <f t="shared" ca="1" si="92"/>
        <v/>
      </c>
      <c r="AN87" s="284"/>
      <c r="AO87" s="285" t="str">
        <f t="shared" ca="1" si="105"/>
        <v/>
      </c>
      <c r="AP87" s="285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4" t="str">
        <f t="shared" ca="1" si="92"/>
        <v/>
      </c>
      <c r="AN88" s="284"/>
      <c r="AO88" s="285" t="str">
        <f t="shared" ca="1" si="105"/>
        <v/>
      </c>
      <c r="AP88" s="285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4" t="str">
        <f t="shared" ca="1" si="92"/>
        <v/>
      </c>
      <c r="AN89" s="284"/>
      <c r="AO89" s="285" t="str">
        <f t="shared" ca="1" si="105"/>
        <v/>
      </c>
      <c r="AP89" s="285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4" t="str">
        <f t="shared" ca="1" si="92"/>
        <v/>
      </c>
      <c r="AN90" s="284"/>
      <c r="AO90" s="285" t="str">
        <f t="shared" ca="1" si="105"/>
        <v/>
      </c>
      <c r="AP90" s="285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4" t="str">
        <f t="shared" ca="1" si="92"/>
        <v/>
      </c>
      <c r="AN91" s="284"/>
      <c r="AO91" s="285" t="str">
        <f t="shared" ca="1" si="105"/>
        <v/>
      </c>
      <c r="AP91" s="285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1" t="str">
        <f t="shared" ca="1" si="92"/>
        <v/>
      </c>
      <c r="AN92" s="281"/>
      <c r="AO92" s="282" t="str">
        <f t="shared" ca="1" si="105"/>
        <v/>
      </c>
      <c r="AP92" s="282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0</v>
      </c>
      <c r="BB93" s="214">
        <f t="shared" si="107"/>
        <v>0</v>
      </c>
      <c r="BC93" s="214">
        <f t="shared" si="107"/>
        <v>0</v>
      </c>
      <c r="BD93" s="214">
        <f t="shared" si="107"/>
        <v>2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0</v>
      </c>
      <c r="BI93" s="20">
        <f>SUM(BA93:BH93)</f>
        <v>2</v>
      </c>
    </row>
    <row r="94" spans="1:61" ht="15.75" thickBot="1" x14ac:dyDescent="0.3">
      <c r="A94" s="169"/>
      <c r="B94" s="170"/>
      <c r="C94" s="215"/>
      <c r="D94" s="216" t="str">
        <f>E18</f>
        <v>TV Rodenbach US II</v>
      </c>
      <c r="E94" s="173" t="str">
        <f>E3</f>
        <v xml:space="preserve">Erlenbach/Morlautern 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8">IF(G94="","",G94+I94+K94+M94+O94)</f>
        <v/>
      </c>
      <c r="R94" s="180" t="str">
        <f>IF(F94="","",AQ94+AS94+AU94+AW94+AY94)</f>
        <v/>
      </c>
      <c r="S94" s="181" t="str">
        <f t="shared" ref="S94:S103" si="109">IF(G94="","",AR94+AT94+AV94+AX94+AZ94)</f>
        <v/>
      </c>
      <c r="T94" s="182">
        <f t="shared" si="32"/>
        <v>0</v>
      </c>
      <c r="U94" s="183">
        <f t="shared" si="33"/>
        <v>0</v>
      </c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8" t="str">
        <f t="shared" ref="AM94:AM103" ca="1" si="110">IF(U94&lt;&gt;"","",IF(C94&lt;&gt;"","verlegt",IF(B94&lt;TODAY(),"offen","")))</f>
        <v/>
      </c>
      <c r="AN94" s="288"/>
      <c r="AO94" s="289" t="str">
        <f ca="1">IF(U94&lt;&gt;"","",IF(C94="","",IF(C94&lt;TODAY(),"offen","")))</f>
        <v/>
      </c>
      <c r="AP94" s="289"/>
      <c r="AQ94" s="184">
        <f t="shared" ref="AQ94:AQ103" si="111">IF(F94&gt;G94,1,0)</f>
        <v>0</v>
      </c>
      <c r="AR94" s="184">
        <f t="shared" ref="AR94:AR103" si="112">IF(G94&gt;F94,1,0)</f>
        <v>0</v>
      </c>
      <c r="AS94" s="20">
        <f t="shared" ref="AS94:AS103" si="113">IF(H94&gt;I94,1,0)</f>
        <v>0</v>
      </c>
      <c r="AT94" s="185">
        <f t="shared" ref="AT94:AT103" si="114">IF(I94&gt;H94,1,0)</f>
        <v>0</v>
      </c>
      <c r="AU94" s="184">
        <f t="shared" ref="AU94:AU103" si="115">IF(J94&gt;K94,1,0)</f>
        <v>0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TV Rodenbach US II</v>
      </c>
      <c r="E95" s="190" t="str">
        <f>E6</f>
        <v>TV Rodenbach US I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4" t="str">
        <f t="shared" ca="1" si="110"/>
        <v/>
      </c>
      <c r="AN95" s="284"/>
      <c r="AO95" s="285" t="str">
        <f t="shared" ref="AO95:AO103" ca="1" si="123">IF(U95&lt;&gt;"","",IF(C95="","",IF(C95&lt;TODAY(),"offen","")))</f>
        <v/>
      </c>
      <c r="AP95" s="285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TV Rodenbach US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4" t="str">
        <f t="shared" ca="1" si="110"/>
        <v/>
      </c>
      <c r="AN96" s="284"/>
      <c r="AO96" s="285" t="str">
        <f t="shared" ca="1" si="123"/>
        <v/>
      </c>
      <c r="AP96" s="285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1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TV Rodenbach US II</v>
      </c>
      <c r="E97" s="190" t="str">
        <f>E12</f>
        <v>TV Rodenbach US III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1"/>
        <v/>
      </c>
      <c r="Q97" s="198" t="str">
        <f t="shared" si="108"/>
        <v/>
      </c>
      <c r="R97" s="197" t="str">
        <f t="shared" si="122"/>
        <v/>
      </c>
      <c r="S97" s="198" t="str">
        <f t="shared" si="109"/>
        <v/>
      </c>
      <c r="T97" s="182">
        <f t="shared" si="32"/>
        <v>0</v>
      </c>
      <c r="U97" s="183">
        <f t="shared" si="33"/>
        <v>0</v>
      </c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6" t="str">
        <f t="shared" ca="1" si="110"/>
        <v/>
      </c>
      <c r="AN97" s="286"/>
      <c r="AO97" s="285" t="str">
        <f t="shared" ca="1" si="123"/>
        <v/>
      </c>
      <c r="AP97" s="285"/>
      <c r="AQ97" s="184">
        <f t="shared" si="111"/>
        <v>0</v>
      </c>
      <c r="AR97" s="184">
        <f t="shared" si="112"/>
        <v>0</v>
      </c>
      <c r="AS97" s="20">
        <f t="shared" si="113"/>
        <v>0</v>
      </c>
      <c r="AT97" s="185">
        <f t="shared" si="114"/>
        <v>0</v>
      </c>
      <c r="AU97" s="184">
        <f t="shared" si="115"/>
        <v>0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0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TV Rodenbach US II</v>
      </c>
      <c r="E98" s="190" t="str">
        <f>E15</f>
        <v>TSG Trippstadt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1"/>
        <v/>
      </c>
      <c r="Q98" s="198" t="str">
        <f t="shared" si="108"/>
        <v/>
      </c>
      <c r="R98" s="197" t="str">
        <f t="shared" si="122"/>
        <v/>
      </c>
      <c r="S98" s="198" t="str">
        <f t="shared" si="109"/>
        <v/>
      </c>
      <c r="T98" s="182">
        <f t="shared" si="32"/>
        <v>0</v>
      </c>
      <c r="U98" s="183">
        <f t="shared" si="33"/>
        <v>0</v>
      </c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4" t="str">
        <f t="shared" ca="1" si="110"/>
        <v/>
      </c>
      <c r="AN98" s="284"/>
      <c r="AO98" s="285" t="str">
        <f t="shared" ca="1" si="123"/>
        <v/>
      </c>
      <c r="AP98" s="285"/>
      <c r="AQ98" s="184">
        <f t="shared" si="111"/>
        <v>0</v>
      </c>
      <c r="AR98" s="184">
        <f t="shared" si="112"/>
        <v>0</v>
      </c>
      <c r="AS98" s="20">
        <f t="shared" si="113"/>
        <v>0</v>
      </c>
      <c r="AT98" s="185">
        <f t="shared" si="114"/>
        <v>0</v>
      </c>
      <c r="AU98" s="184">
        <f t="shared" si="115"/>
        <v>0</v>
      </c>
      <c r="AV98" s="184">
        <f t="shared" si="116"/>
        <v>0</v>
      </c>
      <c r="AW98" s="20">
        <f t="shared" si="117"/>
        <v>0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0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TV Rodenbach US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4" t="str">
        <f t="shared" ca="1" si="110"/>
        <v/>
      </c>
      <c r="AN99" s="284"/>
      <c r="AO99" s="285" t="str">
        <f t="shared" ca="1" si="123"/>
        <v/>
      </c>
      <c r="AP99" s="285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TV Rodenbach US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4" t="str">
        <f t="shared" ca="1" si="110"/>
        <v/>
      </c>
      <c r="AN100" s="284"/>
      <c r="AO100" s="285" t="str">
        <f t="shared" ca="1" si="123"/>
        <v/>
      </c>
      <c r="AP100" s="285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TV Rodenbach US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4" t="str">
        <f t="shared" ca="1" si="110"/>
        <v/>
      </c>
      <c r="AN101" s="284"/>
      <c r="AO101" s="285" t="str">
        <f t="shared" ca="1" si="123"/>
        <v/>
      </c>
      <c r="AP101" s="285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TV Rodenbach US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4" t="str">
        <f t="shared" ca="1" si="110"/>
        <v/>
      </c>
      <c r="AN102" s="284"/>
      <c r="AO102" s="285" t="str">
        <f t="shared" ca="1" si="123"/>
        <v/>
      </c>
      <c r="AP102" s="285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TV Rodenbach US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1" t="str">
        <f t="shared" ca="1" si="110"/>
        <v/>
      </c>
      <c r="AN103" s="281"/>
      <c r="AO103" s="282" t="str">
        <f t="shared" ca="1" si="123"/>
        <v/>
      </c>
      <c r="AP103" s="282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0</v>
      </c>
      <c r="BB104" s="214">
        <f t="shared" si="125"/>
        <v>0</v>
      </c>
      <c r="BC104" s="214">
        <f t="shared" si="125"/>
        <v>0</v>
      </c>
      <c r="BD104" s="214">
        <f t="shared" si="125"/>
        <v>0</v>
      </c>
      <c r="BE104" s="214">
        <f t="shared" si="125"/>
        <v>1</v>
      </c>
      <c r="BF104" s="214">
        <f t="shared" si="125"/>
        <v>0</v>
      </c>
      <c r="BG104" s="214">
        <f t="shared" si="125"/>
        <v>0</v>
      </c>
      <c r="BH104" s="214">
        <f t="shared" si="125"/>
        <v>0</v>
      </c>
      <c r="BI104" s="20">
        <f>SUM(BA104:BH104)</f>
        <v>1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 xml:space="preserve">Erlenbach/Morlautern 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8" t="str">
        <f t="shared" ref="AM105:AM114" ca="1" si="130">IF(U105&lt;&gt;"","",IF(C105&lt;&gt;"","verlegt",IF(B105&lt;TODAY(),"offen","")))</f>
        <v/>
      </c>
      <c r="AN105" s="288"/>
      <c r="AO105" s="289" t="str">
        <f ca="1">IF(U105&lt;&gt;"","",IF(C105="","",IF(C105&lt;TODAY(),"offen","")))</f>
        <v/>
      </c>
      <c r="AP105" s="289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>TV Rodenbach US I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4" t="str">
        <f t="shared" ca="1" si="130"/>
        <v/>
      </c>
      <c r="AN106" s="284"/>
      <c r="AO106" s="285" t="str">
        <f t="shared" ref="AO106:AO114" ca="1" si="147">IF(U106&lt;&gt;"","",IF(C106="","",IF(C106&lt;TODAY(),"offen","")))</f>
        <v/>
      </c>
      <c r="AP106" s="285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4" t="str">
        <f t="shared" ca="1" si="130"/>
        <v/>
      </c>
      <c r="AN107" s="284"/>
      <c r="AO107" s="285" t="str">
        <f t="shared" ca="1" si="147"/>
        <v/>
      </c>
      <c r="AP107" s="285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TV Rodenbach US III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6" t="str">
        <f t="shared" ca="1" si="130"/>
        <v/>
      </c>
      <c r="AN108" s="286"/>
      <c r="AO108" s="285" t="str">
        <f t="shared" ca="1" si="147"/>
        <v/>
      </c>
      <c r="AP108" s="285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4" t="str">
        <f t="shared" ca="1" si="130"/>
        <v/>
      </c>
      <c r="AN109" s="284"/>
      <c r="AO109" s="285" t="str">
        <f t="shared" ca="1" si="147"/>
        <v/>
      </c>
      <c r="AP109" s="285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TV Rodenbach US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4" t="str">
        <f t="shared" ca="1" si="130"/>
        <v/>
      </c>
      <c r="AN110" s="284"/>
      <c r="AO110" s="285" t="str">
        <f t="shared" ca="1" si="147"/>
        <v/>
      </c>
      <c r="AP110" s="285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4" t="str">
        <f t="shared" ca="1" si="130"/>
        <v/>
      </c>
      <c r="AN111" s="284"/>
      <c r="AO111" s="285" t="str">
        <f t="shared" ca="1" si="147"/>
        <v/>
      </c>
      <c r="AP111" s="285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4" t="str">
        <f t="shared" ca="1" si="130"/>
        <v/>
      </c>
      <c r="AN112" s="284"/>
      <c r="AO112" s="285" t="str">
        <f t="shared" ca="1" si="147"/>
        <v/>
      </c>
      <c r="AP112" s="285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4" t="str">
        <f t="shared" ca="1" si="130"/>
        <v/>
      </c>
      <c r="AN113" s="284"/>
      <c r="AO113" s="285" t="str">
        <f t="shared" ca="1" si="147"/>
        <v/>
      </c>
      <c r="AP113" s="285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1" t="str">
        <f t="shared" ca="1" si="130"/>
        <v/>
      </c>
      <c r="AN114" s="281"/>
      <c r="AO114" s="282" t="str">
        <f t="shared" ca="1" si="147"/>
        <v/>
      </c>
      <c r="AP114" s="282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 xml:space="preserve">Erlenbach/Morlautern 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8" t="str">
        <f t="shared" ref="AM116:AM125" ca="1" si="152">IF(U116&lt;&gt;"","",IF(C116&lt;&gt;"","verlegt",IF(B116&lt;TODAY(),"offen","")))</f>
        <v/>
      </c>
      <c r="AN116" s="288"/>
      <c r="AO116" s="289" t="str">
        <f ca="1">IF(U116&lt;&gt;"","",IF(C116="","",IF(C116&lt;TODAY(),"offen","")))</f>
        <v/>
      </c>
      <c r="AP116" s="289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TV Rodenbach US I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4" t="str">
        <f t="shared" ca="1" si="152"/>
        <v/>
      </c>
      <c r="AN117" s="284"/>
      <c r="AO117" s="285" t="str">
        <f t="shared" ref="AO117:AO125" ca="1" si="165">IF(U117&lt;&gt;"","",IF(C117="","",IF(C117&lt;TODAY(),"offen","")))</f>
        <v/>
      </c>
      <c r="AP117" s="285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4" t="str">
        <f t="shared" ca="1" si="152"/>
        <v/>
      </c>
      <c r="AN118" s="284"/>
      <c r="AO118" s="285" t="str">
        <f t="shared" ca="1" si="165"/>
        <v/>
      </c>
      <c r="AP118" s="285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TV Rodenbach US III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6" t="str">
        <f t="shared" ca="1" si="152"/>
        <v/>
      </c>
      <c r="AN119" s="286"/>
      <c r="AO119" s="285" t="str">
        <f t="shared" ca="1" si="165"/>
        <v/>
      </c>
      <c r="AP119" s="285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4" t="str">
        <f t="shared" ca="1" si="152"/>
        <v/>
      </c>
      <c r="AN120" s="284"/>
      <c r="AO120" s="285" t="str">
        <f t="shared" ca="1" si="165"/>
        <v/>
      </c>
      <c r="AP120" s="285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TV Rodenbach US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4" t="str">
        <f t="shared" ca="1" si="152"/>
        <v/>
      </c>
      <c r="AN121" s="284"/>
      <c r="AO121" s="285" t="str">
        <f t="shared" ca="1" si="165"/>
        <v/>
      </c>
      <c r="AP121" s="285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4" t="str">
        <f t="shared" ca="1" si="152"/>
        <v/>
      </c>
      <c r="AN122" s="284"/>
      <c r="AO122" s="285" t="str">
        <f t="shared" ca="1" si="165"/>
        <v/>
      </c>
      <c r="AP122" s="285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4" t="str">
        <f t="shared" ca="1" si="152"/>
        <v/>
      </c>
      <c r="AN123" s="284"/>
      <c r="AO123" s="285" t="str">
        <f t="shared" ca="1" si="165"/>
        <v/>
      </c>
      <c r="AP123" s="285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4" t="str">
        <f t="shared" ca="1" si="152"/>
        <v/>
      </c>
      <c r="AN124" s="284"/>
      <c r="AO124" s="285" t="str">
        <f t="shared" ca="1" si="165"/>
        <v/>
      </c>
      <c r="AP124" s="285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1" t="str">
        <f t="shared" ca="1" si="152"/>
        <v/>
      </c>
      <c r="AN125" s="281"/>
      <c r="AO125" s="282" t="str">
        <f t="shared" ca="1" si="165"/>
        <v/>
      </c>
      <c r="AP125" s="282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 xml:space="preserve">Erlenbach/Morlautern 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8" t="str">
        <f t="shared" ref="AM127:AM136" ca="1" si="170">IF(U127&lt;&gt;"","",IF(C127&lt;&gt;"","verlegt",IF(B127&lt;TODAY(),"offen","")))</f>
        <v/>
      </c>
      <c r="AN127" s="288"/>
      <c r="AO127" s="289" t="str">
        <f ca="1">IF(U127&lt;&gt;"","",IF(C127="","",IF(C127&lt;TODAY(),"offen","")))</f>
        <v/>
      </c>
      <c r="AP127" s="289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TV Rodenbach US I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4" t="str">
        <f t="shared" ca="1" si="170"/>
        <v/>
      </c>
      <c r="AN128" s="284"/>
      <c r="AO128" s="285" t="str">
        <f t="shared" ref="AO128:AO136" ca="1" si="183">IF(U128&lt;&gt;"","",IF(C128="","",IF(C128&lt;TODAY(),"offen","")))</f>
        <v/>
      </c>
      <c r="AP128" s="285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4" t="str">
        <f t="shared" ca="1" si="170"/>
        <v/>
      </c>
      <c r="AN129" s="284"/>
      <c r="AO129" s="285" t="str">
        <f t="shared" ca="1" si="183"/>
        <v/>
      </c>
      <c r="AP129" s="285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TV Rodenbach US III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6" t="str">
        <f t="shared" ca="1" si="170"/>
        <v/>
      </c>
      <c r="AN130" s="286"/>
      <c r="AO130" s="285" t="str">
        <f t="shared" ca="1" si="183"/>
        <v/>
      </c>
      <c r="AP130" s="285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4" t="str">
        <f t="shared" ca="1" si="170"/>
        <v/>
      </c>
      <c r="AN131" s="284"/>
      <c r="AO131" s="285" t="str">
        <f t="shared" ca="1" si="183"/>
        <v/>
      </c>
      <c r="AP131" s="285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TV Rodenbach US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4" t="str">
        <f t="shared" ca="1" si="170"/>
        <v/>
      </c>
      <c r="AN132" s="284"/>
      <c r="AO132" s="285" t="str">
        <f t="shared" ca="1" si="183"/>
        <v/>
      </c>
      <c r="AP132" s="285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4" t="str">
        <f t="shared" ca="1" si="170"/>
        <v/>
      </c>
      <c r="AN133" s="284"/>
      <c r="AO133" s="285" t="str">
        <f t="shared" ca="1" si="183"/>
        <v/>
      </c>
      <c r="AP133" s="285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4" t="str">
        <f t="shared" ca="1" si="170"/>
        <v/>
      </c>
      <c r="AN134" s="284"/>
      <c r="AO134" s="285" t="str">
        <f t="shared" ca="1" si="183"/>
        <v/>
      </c>
      <c r="AP134" s="285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4" t="str">
        <f t="shared" ca="1" si="170"/>
        <v/>
      </c>
      <c r="AN135" s="284"/>
      <c r="AO135" s="285" t="str">
        <f t="shared" ca="1" si="183"/>
        <v/>
      </c>
      <c r="AP135" s="285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1" t="str">
        <f t="shared" ca="1" si="170"/>
        <v/>
      </c>
      <c r="AN136" s="281"/>
      <c r="AO136" s="282" t="str">
        <f t="shared" ca="1" si="183"/>
        <v/>
      </c>
      <c r="AP136" s="282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 xml:space="preserve">Erlenbach/Morlautern 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8" t="str">
        <f t="shared" ref="AM138:AM147" ca="1" si="188">IF(U138&lt;&gt;"","",IF(C138&lt;&gt;"","verlegt",IF(B138&lt;TODAY(),"offen","")))</f>
        <v/>
      </c>
      <c r="AN138" s="288"/>
      <c r="AO138" s="289" t="str">
        <f ca="1">IF(U138&lt;&gt;"","",IF(C138="","",IF(C138&lt;TODAY(),"offen","")))</f>
        <v/>
      </c>
      <c r="AP138" s="289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TV Rodenbach US I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4" t="str">
        <f t="shared" ca="1" si="188"/>
        <v/>
      </c>
      <c r="AN139" s="284"/>
      <c r="AO139" s="285" t="str">
        <f t="shared" ref="AO139:AO147" ca="1" si="201">IF(U139&lt;&gt;"","",IF(C139="","",IF(C139&lt;TODAY(),"offen","")))</f>
        <v/>
      </c>
      <c r="AP139" s="285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4" t="str">
        <f t="shared" ca="1" si="188"/>
        <v/>
      </c>
      <c r="AN140" s="284"/>
      <c r="AO140" s="285" t="str">
        <f t="shared" ca="1" si="201"/>
        <v/>
      </c>
      <c r="AP140" s="285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TV Rodenbach US III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6" t="str">
        <f t="shared" ca="1" si="188"/>
        <v/>
      </c>
      <c r="AN141" s="286"/>
      <c r="AO141" s="285" t="str">
        <f t="shared" ca="1" si="201"/>
        <v/>
      </c>
      <c r="AP141" s="285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4" t="str">
        <f t="shared" ca="1" si="188"/>
        <v/>
      </c>
      <c r="AN142" s="284"/>
      <c r="AO142" s="285" t="str">
        <f t="shared" ca="1" si="201"/>
        <v/>
      </c>
      <c r="AP142" s="285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TV Rodenbach US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4" t="str">
        <f t="shared" ca="1" si="188"/>
        <v/>
      </c>
      <c r="AN143" s="284"/>
      <c r="AO143" s="285" t="str">
        <f t="shared" ca="1" si="201"/>
        <v/>
      </c>
      <c r="AP143" s="285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4" t="str">
        <f t="shared" ca="1" si="188"/>
        <v/>
      </c>
      <c r="AN144" s="284"/>
      <c r="AO144" s="285" t="str">
        <f t="shared" ca="1" si="201"/>
        <v/>
      </c>
      <c r="AP144" s="285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4" t="str">
        <f t="shared" ca="1" si="188"/>
        <v/>
      </c>
      <c r="AN145" s="284"/>
      <c r="AO145" s="285" t="str">
        <f t="shared" ca="1" si="201"/>
        <v/>
      </c>
      <c r="AP145" s="285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4" t="str">
        <f t="shared" ca="1" si="188"/>
        <v/>
      </c>
      <c r="AN146" s="284"/>
      <c r="AO146" s="285" t="str">
        <f t="shared" ca="1" si="201"/>
        <v/>
      </c>
      <c r="AP146" s="285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1" t="str">
        <f t="shared" ca="1" si="188"/>
        <v/>
      </c>
      <c r="AN147" s="281"/>
      <c r="AO147" s="282" t="str">
        <f t="shared" ca="1" si="201"/>
        <v/>
      </c>
      <c r="AP147" s="282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 xml:space="preserve">Erlenbach/Morlautern 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8" t="str">
        <f t="shared" ref="AM149:AM158" ca="1" si="206">IF(U149&lt;&gt;"","",IF(C149&lt;&gt;"","verlegt",IF(B149&lt;TODAY(),"offen","")))</f>
        <v/>
      </c>
      <c r="AN149" s="288"/>
      <c r="AO149" s="289" t="str">
        <f ca="1">IF(U149&lt;&gt;"","",IF(C149="","",IF(C149&lt;TODAY(),"offen","")))</f>
        <v/>
      </c>
      <c r="AP149" s="289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TV Rodenbach US I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4" t="str">
        <f t="shared" ca="1" si="206"/>
        <v/>
      </c>
      <c r="AN150" s="284"/>
      <c r="AO150" s="285" t="str">
        <f t="shared" ref="AO150:AO158" ca="1" si="218">IF(U150&lt;&gt;"","",IF(C150="","",IF(C150&lt;TODAY(),"offen","")))</f>
        <v/>
      </c>
      <c r="AP150" s="285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4" t="str">
        <f t="shared" ca="1" si="206"/>
        <v/>
      </c>
      <c r="AN151" s="284"/>
      <c r="AO151" s="285" t="str">
        <f t="shared" ca="1" si="218"/>
        <v/>
      </c>
      <c r="AP151" s="285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TV Rodenbach US III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6" t="str">
        <f t="shared" ca="1" si="206"/>
        <v/>
      </c>
      <c r="AN152" s="286"/>
      <c r="AO152" s="285" t="str">
        <f t="shared" ca="1" si="218"/>
        <v/>
      </c>
      <c r="AP152" s="285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4" t="str">
        <f t="shared" ca="1" si="206"/>
        <v/>
      </c>
      <c r="AN153" s="284"/>
      <c r="AO153" s="285" t="str">
        <f t="shared" ca="1" si="218"/>
        <v/>
      </c>
      <c r="AP153" s="285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TV Rodenbach US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4" t="str">
        <f t="shared" ca="1" si="206"/>
        <v/>
      </c>
      <c r="AN154" s="284"/>
      <c r="AO154" s="285" t="str">
        <f t="shared" ca="1" si="218"/>
        <v/>
      </c>
      <c r="AP154" s="285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4" t="str">
        <f t="shared" ca="1" si="206"/>
        <v/>
      </c>
      <c r="AN155" s="284"/>
      <c r="AO155" s="285" t="str">
        <f t="shared" ca="1" si="218"/>
        <v/>
      </c>
      <c r="AP155" s="285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4" t="str">
        <f t="shared" ca="1" si="206"/>
        <v/>
      </c>
      <c r="AN156" s="284"/>
      <c r="AO156" s="285" t="str">
        <f t="shared" ca="1" si="218"/>
        <v/>
      </c>
      <c r="AP156" s="285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4" t="str">
        <f t="shared" ca="1" si="206"/>
        <v/>
      </c>
      <c r="AN157" s="284"/>
      <c r="AO157" s="285" t="str">
        <f t="shared" ca="1" si="218"/>
        <v/>
      </c>
      <c r="AP157" s="285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1" t="str">
        <f t="shared" ca="1" si="206"/>
        <v/>
      </c>
      <c r="AN158" s="281"/>
      <c r="AO158" s="282" t="str">
        <f t="shared" ca="1" si="218"/>
        <v/>
      </c>
      <c r="AP158" s="282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59"/>
  <sheetViews>
    <sheetView topLeftCell="D37" zoomScale="134" zoomScaleNormal="134" workbookViewId="0">
      <selection activeCell="N74" sqref="N74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11" width="4.140625" style="8" bestFit="1" customWidth="1"/>
    <col min="12" max="13" width="3.28515625" style="8" bestFit="1" customWidth="1"/>
    <col min="14" max="15" width="4.140625" style="8" bestFit="1" customWidth="1"/>
    <col min="16" max="17" width="3.140625" style="8" bestFit="1" customWidth="1"/>
    <col min="18" max="18" width="4.140625" style="8" bestFit="1" customWidth="1"/>
    <col min="19" max="27" width="3.28515625" style="8" bestFit="1" customWidth="1"/>
    <col min="28" max="32" width="3.7109375" style="8" bestFit="1" customWidth="1"/>
    <col min="33" max="36" width="2" style="8" bestFit="1" customWidth="1"/>
    <col min="37" max="37" width="3.7109375" style="8" bestFit="1" customWidth="1"/>
    <col min="38" max="41" width="3.140625" style="8" bestFit="1" customWidth="1"/>
    <col min="42" max="43" width="4.140625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56</v>
      </c>
      <c r="F2" s="354" t="str">
        <f>E3</f>
        <v>TV Rodenbach US I</v>
      </c>
      <c r="G2" s="354"/>
      <c r="H2" s="354" t="str">
        <f>E6</f>
        <v>TSG Trppstadt</v>
      </c>
      <c r="I2" s="354"/>
      <c r="J2" s="354" t="str">
        <f>E9</f>
        <v>Rodenbach/Weilerbach</v>
      </c>
      <c r="K2" s="354"/>
      <c r="L2" s="354" t="str">
        <f>E12</f>
        <v>Niederkirchen/Roßbach</v>
      </c>
      <c r="M2" s="354"/>
      <c r="N2" s="354" t="str">
        <f>E15</f>
        <v>TV Rodenbach US II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43" t="s">
        <v>82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75</v>
      </c>
      <c r="AO3" s="37">
        <f>SUM(F6,F9,F12,F15,F18,F21,F24,F27,F30,F33)</f>
        <v>21</v>
      </c>
      <c r="AP3" s="38">
        <f>AL3+AN3</f>
        <v>75</v>
      </c>
      <c r="AQ3" s="39">
        <f>AM3+AO3</f>
        <v>21</v>
      </c>
      <c r="AR3" s="40">
        <f>IF(AQ3=0,"",AP3/AQ3)</f>
        <v>3.5714285714285716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36</v>
      </c>
      <c r="BK3" s="16">
        <f>IF(AQ3&lt;&gt;0,AP3/AQ3,0)</f>
        <v>3.5714285714285716</v>
      </c>
      <c r="BL3" s="17" t="s">
        <v>24</v>
      </c>
    </row>
    <row r="4" spans="1:64" ht="15.75" customHeight="1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3</v>
      </c>
      <c r="AH4" s="34">
        <f>AQ4</f>
        <v>0</v>
      </c>
      <c r="AI4" s="56">
        <f>AP5</f>
        <v>3</v>
      </c>
      <c r="AJ4" s="56">
        <f>AQ5</f>
        <v>0</v>
      </c>
      <c r="AK4" s="34">
        <f>BD4</f>
        <v>1</v>
      </c>
      <c r="AL4" s="35">
        <f t="shared" si="0"/>
        <v>0</v>
      </c>
      <c r="AM4" s="35">
        <f t="shared" si="0"/>
        <v>0</v>
      </c>
      <c r="AN4" s="57">
        <f>SUM(G7,G10,G13,G16,G19,G22,G25,G28,G31,G34)</f>
        <v>3</v>
      </c>
      <c r="AO4" s="58">
        <f>SUM(F7,F10,F13,F16,F19,F22,F25,F28,F31,F34)</f>
        <v>0</v>
      </c>
      <c r="AP4" s="59">
        <f t="shared" ref="AP4:AQ35" si="1">AL4+AN4</f>
        <v>3</v>
      </c>
      <c r="AQ4" s="60">
        <f t="shared" si="1"/>
        <v>0</v>
      </c>
      <c r="AR4" s="40" t="str">
        <f>IF(AQ4=0,"",AP4/AQ4)</f>
        <v/>
      </c>
      <c r="AS4" s="61"/>
      <c r="AT4" s="42"/>
      <c r="AU4" s="43"/>
      <c r="AV4" s="43"/>
      <c r="AW4" s="62">
        <f>AP5*10000000-AQ5*100000+BJ4+BJ3</f>
        <v>30030036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30000</v>
      </c>
      <c r="BK4" s="16">
        <f>IF(AQ4&lt;&gt;0,AP4/AQ4,0)</f>
        <v>0</v>
      </c>
      <c r="BL4" s="17" t="s">
        <v>6</v>
      </c>
    </row>
    <row r="5" spans="1:64" ht="16.5" customHeight="1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3</v>
      </c>
      <c r="AO5" s="78">
        <f>SUM(F8,F11,F14,F17,F20,F23,F26,F29,F32,F35)</f>
        <v>0</v>
      </c>
      <c r="AP5" s="79">
        <f t="shared" si="1"/>
        <v>3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43" t="s">
        <v>85</v>
      </c>
      <c r="F6" s="22">
        <f>P50</f>
        <v>21</v>
      </c>
      <c r="G6" s="23">
        <f>Q50</f>
        <v>75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21</v>
      </c>
      <c r="AM6" s="97">
        <f t="shared" si="2"/>
        <v>75</v>
      </c>
      <c r="AN6" s="96">
        <f>SUM(I3,I9,I12,I15,I18,I21,I24,I27,I30,I33)</f>
        <v>0</v>
      </c>
      <c r="AO6" s="98">
        <f>SUM(H3,H9,H12,H15,H18,H21,H24,H27,H30,H33)</f>
        <v>0</v>
      </c>
      <c r="AP6" s="99">
        <f t="shared" si="1"/>
        <v>21</v>
      </c>
      <c r="AQ6" s="39">
        <f t="shared" si="1"/>
        <v>75</v>
      </c>
      <c r="AR6" s="40">
        <f>IF(AQ6=0,"",AP6/AQ6)</f>
        <v>0.28000000000000003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3</v>
      </c>
      <c r="BK6" s="16">
        <f t="shared" ref="BK6:BK34" si="3">IF(AQ6&lt;&gt;0,AP6/AQ6,0)</f>
        <v>0.28000000000000003</v>
      </c>
      <c r="BL6" s="17" t="s">
        <v>24</v>
      </c>
    </row>
    <row r="7" spans="1:64" ht="15.75" customHeight="1" x14ac:dyDescent="0.25">
      <c r="A7" s="18"/>
      <c r="C7" s="20"/>
      <c r="D7" s="21"/>
      <c r="E7" s="344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1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1</v>
      </c>
      <c r="AG7" s="34">
        <f>AP7</f>
        <v>0</v>
      </c>
      <c r="AH7" s="34">
        <f>AQ7</f>
        <v>3</v>
      </c>
      <c r="AI7" s="56">
        <f>AP8</f>
        <v>0</v>
      </c>
      <c r="AJ7" s="56">
        <f>AQ8</f>
        <v>3</v>
      </c>
      <c r="AK7" s="34">
        <f>BD7</f>
        <v>7</v>
      </c>
      <c r="AL7" s="57">
        <f t="shared" si="2"/>
        <v>0</v>
      </c>
      <c r="AM7" s="57">
        <f t="shared" si="2"/>
        <v>3</v>
      </c>
      <c r="AN7" s="35">
        <f>SUM(I4,I10,I13,I16,I19,I22,I25,I28,I31,I34)</f>
        <v>0</v>
      </c>
      <c r="AO7" s="58">
        <f>SUM(H4,H10,H13,H16,H19,H22,H25,H28,H31,H34)</f>
        <v>0</v>
      </c>
      <c r="AP7" s="59">
        <f t="shared" si="1"/>
        <v>0</v>
      </c>
      <c r="AQ7" s="60">
        <f t="shared" si="1"/>
        <v>3</v>
      </c>
      <c r="AR7" s="40">
        <f>IF(AQ7=0,"",AP7/AQ7)</f>
        <v>0</v>
      </c>
      <c r="AS7" s="61"/>
      <c r="AT7" s="42"/>
      <c r="AU7" s="16"/>
      <c r="AV7" s="16"/>
      <c r="AW7" s="62">
        <f>AP8*10000000-AQ8*100000+BJ7+BJ6</f>
        <v>-299997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7</v>
      </c>
      <c r="BC7" s="44">
        <f>IF(AW7&lt;AW22,BB7,BB7-1)</f>
        <v>7</v>
      </c>
      <c r="BD7" s="16">
        <f>IF(AW7&lt;AW4,BC7,BC7-1)</f>
        <v>7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customHeight="1" thickBot="1" x14ac:dyDescent="0.3">
      <c r="A8" s="18"/>
      <c r="C8" s="20"/>
      <c r="D8" s="21"/>
      <c r="E8" s="345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0</v>
      </c>
      <c r="AO8" s="78">
        <f>SUM(H5,H11,H14,H17,H20,H23,H26,H29,H32,H35)</f>
        <v>0</v>
      </c>
      <c r="AP8" s="79">
        <f t="shared" si="1"/>
        <v>0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43" t="s">
        <v>53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>
        <f>P64</f>
        <v>44</v>
      </c>
      <c r="O9" s="23">
        <f>Q64</f>
        <v>75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44</v>
      </c>
      <c r="AM9" s="97">
        <f t="shared" si="4"/>
        <v>75</v>
      </c>
      <c r="AN9" s="36">
        <f>SUM(K3,K6,K12,K15,K18,K21,K24,K27,K30,K33)</f>
        <v>98</v>
      </c>
      <c r="AO9" s="37">
        <f>SUM(J3,J6,J12,J15,J18,J21,J24,J27,J30,J33)</f>
        <v>80</v>
      </c>
      <c r="AP9" s="99">
        <f t="shared" si="1"/>
        <v>142</v>
      </c>
      <c r="AQ9" s="39">
        <f t="shared" si="1"/>
        <v>155</v>
      </c>
      <c r="AR9" s="40">
        <f>IF(AQ9=0,"",AP9/AQ9)</f>
        <v>0.91612903225806452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9</v>
      </c>
      <c r="BK9" s="16">
        <f t="shared" si="3"/>
        <v>0.91612903225806452</v>
      </c>
      <c r="BL9" s="17" t="s">
        <v>24</v>
      </c>
    </row>
    <row r="10" spans="1:64" ht="15.75" customHeight="1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>
        <f>R64</f>
        <v>0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2</v>
      </c>
      <c r="AC10" s="34">
        <f>BA71+BE71</f>
        <v>1</v>
      </c>
      <c r="AD10" s="34">
        <f>BB71+BF71</f>
        <v>0</v>
      </c>
      <c r="AE10" s="34">
        <f>BC71+BG71</f>
        <v>0</v>
      </c>
      <c r="AF10" s="34">
        <f>BD71+BH71</f>
        <v>1</v>
      </c>
      <c r="AG10" s="34">
        <f>AP10</f>
        <v>3</v>
      </c>
      <c r="AH10" s="34">
        <f>AQ10</f>
        <v>4</v>
      </c>
      <c r="AI10" s="56">
        <f>AP11</f>
        <v>3</v>
      </c>
      <c r="AJ10" s="56">
        <f>AQ11</f>
        <v>3</v>
      </c>
      <c r="AK10" s="34">
        <f>BD10</f>
        <v>3</v>
      </c>
      <c r="AL10" s="57">
        <f t="shared" si="4"/>
        <v>0</v>
      </c>
      <c r="AM10" s="57">
        <f t="shared" si="4"/>
        <v>3</v>
      </c>
      <c r="AN10" s="57">
        <f>SUM(K4,K7,K13,K16,K19,K22,K25,K28,K31,K34)</f>
        <v>3</v>
      </c>
      <c r="AO10" s="58">
        <f>SUM(J4,J7,J13,J16,J19,J22,J25,J28,J31,J34)</f>
        <v>1</v>
      </c>
      <c r="AP10" s="59">
        <f t="shared" si="1"/>
        <v>3</v>
      </c>
      <c r="AQ10" s="60">
        <f t="shared" si="1"/>
        <v>4</v>
      </c>
      <c r="AR10" s="40">
        <f>IF(AQ10=0,"",AP10/AQ10)</f>
        <v>0.75</v>
      </c>
      <c r="AS10" s="61"/>
      <c r="AT10" s="42"/>
      <c r="AU10" s="43"/>
      <c r="AV10" s="43"/>
      <c r="AW10" s="62">
        <f>AP11*10000000-AQ11*100000+BJ10+BJ9</f>
        <v>29708009</v>
      </c>
      <c r="AX10" s="43"/>
      <c r="AY10" s="44">
        <f>IF(AW10&lt;AW13,7,6)</f>
        <v>6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3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8000</v>
      </c>
      <c r="BK10" s="16">
        <f t="shared" si="3"/>
        <v>0.75</v>
      </c>
      <c r="BL10" s="17" t="s">
        <v>6</v>
      </c>
    </row>
    <row r="11" spans="1:64" ht="16.5" customHeight="1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3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3</v>
      </c>
      <c r="AN11" s="110">
        <f>SUM(K5,K8,K14,K17,K20,K23,K26,K29,K32,K35)</f>
        <v>3</v>
      </c>
      <c r="AO11" s="111">
        <f>SUM(J5,J8,J14,J17,J20,J23,J26,J29,J32,J35)</f>
        <v>0</v>
      </c>
      <c r="AP11" s="112">
        <f t="shared" si="1"/>
        <v>3</v>
      </c>
      <c r="AQ11" s="113">
        <f t="shared" si="1"/>
        <v>3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43" t="s">
        <v>52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>
        <f>P74</f>
        <v>80</v>
      </c>
      <c r="K12" s="23">
        <f>Q74</f>
        <v>98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80</v>
      </c>
      <c r="AM12" s="97">
        <f t="shared" si="5"/>
        <v>98</v>
      </c>
      <c r="AN12" s="36">
        <f>SUM(M3,M6,M9,M15,M18,M21,M24,M27,M30,M33)</f>
        <v>0</v>
      </c>
      <c r="AO12" s="37">
        <f>SUM(L3,L6,L9,L15,L18,L21,L24,L27,L30,L33)</f>
        <v>0</v>
      </c>
      <c r="AP12" s="99">
        <f t="shared" si="1"/>
        <v>80</v>
      </c>
      <c r="AQ12" s="39">
        <f t="shared" si="1"/>
        <v>98</v>
      </c>
      <c r="AR12" s="40">
        <f>IF(AQ12=0,"",AP12/AQ12)</f>
        <v>0.81632653061224492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8</v>
      </c>
      <c r="BK12" s="16">
        <f t="shared" si="3"/>
        <v>0.81632653061224492</v>
      </c>
      <c r="BL12" s="17" t="s">
        <v>24</v>
      </c>
    </row>
    <row r="13" spans="1:64" ht="15.75" customHeight="1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1</v>
      </c>
      <c r="AG13" s="34">
        <f>AP13</f>
        <v>1</v>
      </c>
      <c r="AH13" s="34">
        <f>AQ13</f>
        <v>3</v>
      </c>
      <c r="AI13" s="56">
        <f>AP14</f>
        <v>0</v>
      </c>
      <c r="AJ13" s="56">
        <f>AQ14</f>
        <v>3</v>
      </c>
      <c r="AK13" s="34">
        <f>BD13</f>
        <v>6</v>
      </c>
      <c r="AL13" s="57">
        <f t="shared" si="5"/>
        <v>1</v>
      </c>
      <c r="AM13" s="57">
        <f t="shared" si="5"/>
        <v>3</v>
      </c>
      <c r="AN13" s="57">
        <f>SUM(M4,M7,M10,M16,M19,M22,M25,M28,M31,M34)</f>
        <v>0</v>
      </c>
      <c r="AO13" s="58">
        <f>SUM(L4,L7,L10,L16,L19,L22,L25,L28,L31,L34)</f>
        <v>0</v>
      </c>
      <c r="AP13" s="59">
        <f t="shared" si="1"/>
        <v>1</v>
      </c>
      <c r="AQ13" s="60">
        <f t="shared" si="1"/>
        <v>3</v>
      </c>
      <c r="AR13" s="40">
        <f>IF(AQ13=0,"",AP13/AQ13)</f>
        <v>0.33333333333333331</v>
      </c>
      <c r="AS13" s="61"/>
      <c r="AT13" s="42"/>
      <c r="AU13" s="16"/>
      <c r="AV13" s="16"/>
      <c r="AW13" s="62">
        <f>AP14*10000000-AQ14*100000+BJ13+BJ12</f>
        <v>-296992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7</v>
      </c>
      <c r="BB13" s="16">
        <f>IF(AW13&lt;AW4,BA13,BA13-1)</f>
        <v>7</v>
      </c>
      <c r="BC13" s="44">
        <f>IF(AW13&lt;AW7,BB13,BB13-1)</f>
        <v>6</v>
      </c>
      <c r="BD13" s="16">
        <f>IF(AW13&lt;AW10,BC13,BC13-1)</f>
        <v>6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3000</v>
      </c>
      <c r="BK13" s="16">
        <f t="shared" si="3"/>
        <v>0.33333333333333331</v>
      </c>
      <c r="BL13" s="17" t="s">
        <v>6</v>
      </c>
    </row>
    <row r="14" spans="1:64" ht="16.5" customHeight="1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3</v>
      </c>
      <c r="AN14" s="110">
        <f>SUM(M5,M8,M11,M17,M20,M23,M26,M29,M32,M35)</f>
        <v>0</v>
      </c>
      <c r="AO14" s="111">
        <f>SUM(L5,L8,L11,L17,L20,L23,L26,L29,L32,L35)</f>
        <v>0</v>
      </c>
      <c r="AP14" s="112">
        <f t="shared" si="1"/>
        <v>0</v>
      </c>
      <c r="AQ14" s="113">
        <f t="shared" si="1"/>
        <v>3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43" t="s">
        <v>83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0</v>
      </c>
      <c r="AM15" s="115">
        <f t="shared" si="7"/>
        <v>0</v>
      </c>
      <c r="AN15" s="36">
        <f>SUM(O3,O6,O9,O12,O18,O21,O24,O27,O30,O33)</f>
        <v>75</v>
      </c>
      <c r="AO15" s="37">
        <f>SUM(N3,N6,N9,N12,N18,N21,N24,N27,N30,N33)</f>
        <v>44</v>
      </c>
      <c r="AP15" s="99">
        <f t="shared" si="1"/>
        <v>75</v>
      </c>
      <c r="AQ15" s="39">
        <f t="shared" si="1"/>
        <v>44</v>
      </c>
      <c r="AR15" s="40">
        <f>IF(AQ15=0,"",AP15/AQ15)</f>
        <v>1.7045454545454546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17</v>
      </c>
      <c r="BK15" s="16">
        <f t="shared" si="3"/>
        <v>1.7045454545454546</v>
      </c>
      <c r="BL15" s="17" t="s">
        <v>24</v>
      </c>
    </row>
    <row r="16" spans="1:64" ht="15.75" customHeight="1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1</v>
      </c>
      <c r="AC16" s="34">
        <f>BA93+BE93</f>
        <v>1</v>
      </c>
      <c r="AD16" s="34">
        <f>BB93+BF93</f>
        <v>0</v>
      </c>
      <c r="AE16" s="34">
        <f>BC93+BG93</f>
        <v>0</v>
      </c>
      <c r="AF16" s="34">
        <f>BD93+BH93</f>
        <v>0</v>
      </c>
      <c r="AG16" s="34">
        <f>AP16</f>
        <v>3</v>
      </c>
      <c r="AH16" s="34">
        <f>AQ16</f>
        <v>0</v>
      </c>
      <c r="AI16" s="56">
        <f>AP17</f>
        <v>3</v>
      </c>
      <c r="AJ16" s="56">
        <f>AQ17</f>
        <v>0</v>
      </c>
      <c r="AK16" s="34">
        <f>BD16</f>
        <v>2</v>
      </c>
      <c r="AL16" s="57">
        <f t="shared" si="7"/>
        <v>0</v>
      </c>
      <c r="AM16" s="57">
        <f t="shared" si="7"/>
        <v>0</v>
      </c>
      <c r="AN16" s="57">
        <f>SUM(O4,O7,O10,O13,O19,O22,O25,O28,O31,O34)</f>
        <v>3</v>
      </c>
      <c r="AO16" s="58">
        <f>SUM(N4,N7,N10,N13,N19,N22,N25,N28,N31,N34)</f>
        <v>0</v>
      </c>
      <c r="AP16" s="59">
        <f t="shared" si="1"/>
        <v>3</v>
      </c>
      <c r="AQ16" s="60">
        <f t="shared" si="1"/>
        <v>0</v>
      </c>
      <c r="AR16" s="40" t="str">
        <f>IF(AQ16=0,"",AP16/AQ16)</f>
        <v/>
      </c>
      <c r="AS16" s="61"/>
      <c r="AT16" s="42"/>
      <c r="AU16" s="43"/>
      <c r="AV16" s="43"/>
      <c r="AW16" s="62">
        <f>AP17*10000000-AQ17*100000+BJ16+BJ15</f>
        <v>30030017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3</v>
      </c>
      <c r="BD16" s="43">
        <f>IF(AW16&lt;AW13,BC16,BC16-1)</f>
        <v>2</v>
      </c>
      <c r="BE16" s="44"/>
      <c r="BF16" s="43"/>
      <c r="BG16" s="44"/>
      <c r="BH16" s="43"/>
      <c r="BI16" s="16">
        <f>BH15+BH17</f>
        <v>13</v>
      </c>
      <c r="BJ16" s="16">
        <f>IF(AQ16&lt;&gt;0,ROUND(AP16/AQ16,1)*10000,AP16*10000)</f>
        <v>30000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8">
        <f>T84</f>
        <v>0</v>
      </c>
      <c r="I17" s="259">
        <f>U84</f>
        <v>0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0</v>
      </c>
      <c r="AN17" s="110">
        <f>SUM(O5,O8,O11,O14,O20,O23,O26,O29,O32,O35)</f>
        <v>3</v>
      </c>
      <c r="AO17" s="111">
        <f>SUM(N5,N8,N11,N14,N20,N23,N26,N29,N32,N35)</f>
        <v>0</v>
      </c>
      <c r="AP17" s="112">
        <f t="shared" si="1"/>
        <v>3</v>
      </c>
      <c r="AQ17" s="113">
        <f t="shared" si="1"/>
        <v>0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thickBot="1" x14ac:dyDescent="0.3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thickBot="1" x14ac:dyDescent="0.3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5</v>
      </c>
      <c r="BC22" s="44">
        <f>IF(AW22&lt;AW16,BB22,BB22-1)</f>
        <v>5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2</v>
      </c>
      <c r="BF25" s="20">
        <f>IF(AW25&lt;AW16,BE25,BE25-1)</f>
        <v>2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3</v>
      </c>
      <c r="BE28" s="132">
        <f>IF(AW28&lt;AW16,BD28,BD28-1)</f>
        <v>3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4</v>
      </c>
      <c r="BD31" s="20">
        <f>IF(AW31&lt;AW16,BC31,BC31-1)</f>
        <v>4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x14ac:dyDescent="0.25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x14ac:dyDescent="0.25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4</v>
      </c>
      <c r="BC34" s="132">
        <f>IF(AW34&lt;AW16,BB34,BB34-1)</f>
        <v>4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x14ac:dyDescent="0.25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3.5" customHeight="1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TV Rodenbach US I</v>
      </c>
      <c r="E39" s="173" t="str">
        <f>E6</f>
        <v>TSG Trppstadt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TV Rodenbach US I</v>
      </c>
      <c r="E40" s="190" t="str">
        <f>E9</f>
        <v>Rodenbach/Weilerbach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TV Rodenbach US I</v>
      </c>
      <c r="E41" s="190" t="str">
        <f>E12</f>
        <v>Niederkirchen/Roßbach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TV Rodenbach US I</v>
      </c>
      <c r="E42" s="190" t="str">
        <f>E15</f>
        <v>TV Rodenbach US II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TV Rodenbach US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TV Rodenbach US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TV Rodenbach US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TV Rodenbach US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TV Rodenbach US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TV Rodenbach US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1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1</v>
      </c>
    </row>
    <row r="50" spans="1:61" ht="13.5" customHeight="1" thickBot="1" x14ac:dyDescent="0.3">
      <c r="A50" s="169"/>
      <c r="B50" s="170"/>
      <c r="C50" s="215"/>
      <c r="D50" s="216" t="str">
        <f>E6</f>
        <v>TSG Trppstadt</v>
      </c>
      <c r="E50" s="173" t="str">
        <f>E3</f>
        <v>TV Rodenbach US I</v>
      </c>
      <c r="F50" s="176">
        <v>9</v>
      </c>
      <c r="G50" s="177">
        <v>25</v>
      </c>
      <c r="H50" s="174">
        <v>6</v>
      </c>
      <c r="I50" s="175">
        <v>25</v>
      </c>
      <c r="J50" s="176">
        <v>6</v>
      </c>
      <c r="K50" s="177">
        <v>25</v>
      </c>
      <c r="L50" s="174"/>
      <c r="M50" s="175"/>
      <c r="N50" s="176"/>
      <c r="O50" s="177"/>
      <c r="P50" s="180">
        <f>IF(F50="","",F50+H50+J50+L50+N50)</f>
        <v>21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TSG Trppstadt</v>
      </c>
      <c r="E51" s="190" t="str">
        <f>E9</f>
        <v>Rodenbach/Weilerbach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TSG Trppstadt</v>
      </c>
      <c r="E52" s="190" t="str">
        <f>E12</f>
        <v>Niederkirchen/Roßbach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TSG Trppstadt</v>
      </c>
      <c r="E53" s="190" t="str">
        <f>E15</f>
        <v>TV Rodenbach US II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3.5" hidden="1" customHeight="1" x14ac:dyDescent="0.25">
      <c r="A54" s="186"/>
      <c r="B54" s="187"/>
      <c r="C54" s="219"/>
      <c r="D54" s="218" t="str">
        <f t="shared" si="51"/>
        <v>TSG Trppstadt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x14ac:dyDescent="0.25">
      <c r="A55" s="186"/>
      <c r="B55" s="187"/>
      <c r="C55" s="219"/>
      <c r="D55" s="218" t="str">
        <f t="shared" si="51"/>
        <v>TSG Trppstadt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TSG Trppstadt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TSG Trppstadt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TSG Trppstadt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TSG Trppstadt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1</v>
      </c>
    </row>
    <row r="61" spans="1:61" ht="13.5" customHeight="1" thickBot="1" x14ac:dyDescent="0.3">
      <c r="A61" s="169"/>
      <c r="B61" s="170"/>
      <c r="C61" s="215"/>
      <c r="D61" s="216" t="str">
        <f>E9</f>
        <v>Rodenbach/Weilerbach</v>
      </c>
      <c r="E61" s="173" t="str">
        <f>E3</f>
        <v>TV Rodenbach US I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Rodenbach/Weilerbach</v>
      </c>
      <c r="E62" s="190" t="str">
        <f>E6</f>
        <v>TSG Trppstadt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Rodenbach/Weilerbach</v>
      </c>
      <c r="E63" s="190" t="str">
        <f>E12</f>
        <v>Niederkirchen/Roßbach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Rodenbach/Weilerbach</v>
      </c>
      <c r="E64" s="190" t="str">
        <f>E15</f>
        <v>TV Rodenbach US II</v>
      </c>
      <c r="F64" s="193">
        <v>13</v>
      </c>
      <c r="G64" s="194">
        <v>25</v>
      </c>
      <c r="H64" s="191">
        <v>13</v>
      </c>
      <c r="I64" s="192">
        <v>25</v>
      </c>
      <c r="J64" s="193">
        <v>18</v>
      </c>
      <c r="K64" s="194">
        <v>25</v>
      </c>
      <c r="L64" s="191"/>
      <c r="M64" s="192"/>
      <c r="N64" s="193"/>
      <c r="O64" s="194"/>
      <c r="P64" s="197">
        <f t="shared" si="66"/>
        <v>44</v>
      </c>
      <c r="Q64" s="198">
        <f t="shared" si="53"/>
        <v>75</v>
      </c>
      <c r="R64" s="197">
        <f t="shared" si="67"/>
        <v>0</v>
      </c>
      <c r="S64" s="198">
        <f t="shared" si="54"/>
        <v>3</v>
      </c>
      <c r="T64" s="182">
        <f t="shared" si="31"/>
        <v>0</v>
      </c>
      <c r="U64" s="183">
        <f t="shared" si="32"/>
        <v>3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0</v>
      </c>
      <c r="AV64" s="184">
        <f t="shared" si="61"/>
        <v>1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1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Rodenbach/Weilerbach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Rodenbach/Weilerbach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Rodenbach/Weilerbach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Rodenbach/Weilerbach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Rodenbach/Weilerbach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Rodenbach/Weilerbach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1</v>
      </c>
      <c r="BE71" s="214">
        <f t="shared" si="70"/>
        <v>1</v>
      </c>
      <c r="BF71" s="214">
        <f t="shared" si="70"/>
        <v>0</v>
      </c>
      <c r="BG71" s="214">
        <f t="shared" si="70"/>
        <v>0</v>
      </c>
      <c r="BH71" s="214">
        <f t="shared" si="70"/>
        <v>0</v>
      </c>
      <c r="BI71" s="20">
        <f>SUM(BA71:BH71)</f>
        <v>2</v>
      </c>
    </row>
    <row r="72" spans="1:61" ht="13.5" customHeight="1" thickBot="1" x14ac:dyDescent="0.3">
      <c r="A72" s="169"/>
      <c r="B72" s="170"/>
      <c r="C72" s="223"/>
      <c r="D72" s="216" t="str">
        <f>E12</f>
        <v>Niederkirchen/Roßbach</v>
      </c>
      <c r="E72" s="173" t="str">
        <f>E3</f>
        <v>TV Rodenbach US I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Niederkirchen/Roßbach</v>
      </c>
      <c r="E73" s="190" t="str">
        <f>E6</f>
        <v>TSG Trppstadt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Niederkirchen/Roßbach</v>
      </c>
      <c r="E74" s="190" t="str">
        <f>E9</f>
        <v>Rodenbach/Weilerbach</v>
      </c>
      <c r="F74" s="193">
        <v>25</v>
      </c>
      <c r="G74" s="194">
        <v>23</v>
      </c>
      <c r="H74" s="191">
        <v>17</v>
      </c>
      <c r="I74" s="192">
        <v>25</v>
      </c>
      <c r="J74" s="193">
        <v>21</v>
      </c>
      <c r="K74" s="194">
        <v>25</v>
      </c>
      <c r="L74" s="191">
        <v>17</v>
      </c>
      <c r="M74" s="192">
        <v>25</v>
      </c>
      <c r="N74" s="193"/>
      <c r="O74" s="194"/>
      <c r="P74" s="197">
        <f t="shared" si="84"/>
        <v>80</v>
      </c>
      <c r="Q74" s="198">
        <f t="shared" si="71"/>
        <v>98</v>
      </c>
      <c r="R74" s="197">
        <f t="shared" si="85"/>
        <v>1</v>
      </c>
      <c r="S74" s="198">
        <f t="shared" si="72"/>
        <v>3</v>
      </c>
      <c r="T74" s="182">
        <f t="shared" si="31"/>
        <v>0</v>
      </c>
      <c r="U74" s="183">
        <f t="shared" si="32"/>
        <v>3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1</v>
      </c>
      <c r="AR74" s="184">
        <f t="shared" si="75"/>
        <v>0</v>
      </c>
      <c r="AS74" s="20">
        <f t="shared" si="76"/>
        <v>0</v>
      </c>
      <c r="AT74" s="185">
        <f t="shared" si="77"/>
        <v>1</v>
      </c>
      <c r="AU74" s="184">
        <f t="shared" si="78"/>
        <v>0</v>
      </c>
      <c r="AV74" s="184">
        <f t="shared" si="79"/>
        <v>1</v>
      </c>
      <c r="AW74" s="20">
        <f t="shared" si="80"/>
        <v>0</v>
      </c>
      <c r="AX74" s="20">
        <f t="shared" si="81"/>
        <v>1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Niederkirchen/Roßbach</v>
      </c>
      <c r="E75" s="190" t="str">
        <f>E15</f>
        <v>TV Rodenbach US II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x14ac:dyDescent="0.25">
      <c r="A76" s="186"/>
      <c r="B76" s="187"/>
      <c r="C76" s="219"/>
      <c r="D76" s="218" t="str">
        <f t="shared" si="87"/>
        <v>Niederkirchen/Roßbach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x14ac:dyDescent="0.25">
      <c r="A77" s="186"/>
      <c r="B77" s="187"/>
      <c r="C77" s="219"/>
      <c r="D77" s="218" t="str">
        <f t="shared" si="87"/>
        <v>Niederkirchen/Roßbach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x14ac:dyDescent="0.25">
      <c r="A78" s="186"/>
      <c r="B78" s="187"/>
      <c r="C78" s="219"/>
      <c r="D78" s="218" t="str">
        <f t="shared" si="87"/>
        <v>Niederkirchen/Roßbach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x14ac:dyDescent="0.25">
      <c r="A79" s="186"/>
      <c r="B79" s="187"/>
      <c r="C79" s="219"/>
      <c r="D79" s="218" t="str">
        <f t="shared" si="87"/>
        <v>Niederkirchen/Roßbach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x14ac:dyDescent="0.25">
      <c r="A80" s="186"/>
      <c r="B80" s="187"/>
      <c r="C80" s="219"/>
      <c r="D80" s="218" t="str">
        <f t="shared" si="87"/>
        <v>Niederkirchen/Roßbach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x14ac:dyDescent="0.25">
      <c r="A81" s="200"/>
      <c r="B81" s="201"/>
      <c r="C81" s="220"/>
      <c r="D81" s="221" t="str">
        <f t="shared" si="87"/>
        <v>Niederkirchen/Roßbach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1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1</v>
      </c>
    </row>
    <row r="83" spans="1:61" ht="13.5" customHeight="1" thickBot="1" x14ac:dyDescent="0.3">
      <c r="A83" s="169"/>
      <c r="B83" s="170"/>
      <c r="C83" s="215"/>
      <c r="D83" s="216" t="str">
        <f>E15</f>
        <v>TV Rodenbach US II</v>
      </c>
      <c r="E83" s="173" t="str">
        <f>E3</f>
        <v>TV Rodenbach US I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Rodenbach US II</v>
      </c>
      <c r="E84" s="190" t="str">
        <f>E6</f>
        <v>TSG Trppstadt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Rodenbach US II</v>
      </c>
      <c r="E85" s="190" t="str">
        <f>E9</f>
        <v>Rodenbach/Weilerbach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1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Rodenbach US II</v>
      </c>
      <c r="E86" s="190" t="str">
        <f>E12</f>
        <v>Niederkirchen/Roßbach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3.5" hidden="1" customHeight="1" x14ac:dyDescent="0.25">
      <c r="A87" s="186"/>
      <c r="B87" s="187"/>
      <c r="C87" s="219"/>
      <c r="D87" s="218" t="str">
        <f t="shared" si="105"/>
        <v>TV Rodenbach US II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x14ac:dyDescent="0.25">
      <c r="A88" s="186"/>
      <c r="B88" s="187"/>
      <c r="C88" s="219"/>
      <c r="D88" s="218" t="str">
        <f t="shared" si="105"/>
        <v>TV Rodenbach US II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x14ac:dyDescent="0.25">
      <c r="A89" s="186"/>
      <c r="B89" s="187"/>
      <c r="C89" s="219"/>
      <c r="D89" s="218" t="str">
        <f t="shared" si="105"/>
        <v>TV Rodenbach US II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x14ac:dyDescent="0.25">
      <c r="A90" s="186"/>
      <c r="B90" s="187"/>
      <c r="C90" s="219"/>
      <c r="D90" s="218" t="str">
        <f t="shared" si="105"/>
        <v>TV Rodenbach US II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x14ac:dyDescent="0.25">
      <c r="A91" s="186"/>
      <c r="B91" s="187"/>
      <c r="C91" s="219"/>
      <c r="D91" s="218" t="str">
        <f t="shared" si="105"/>
        <v>TV Rodenbach US II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x14ac:dyDescent="0.25">
      <c r="A92" s="200"/>
      <c r="B92" s="201"/>
      <c r="C92" s="220"/>
      <c r="D92" s="221" t="str">
        <f t="shared" si="105"/>
        <v>TV Rodenbach US II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0</v>
      </c>
      <c r="BE93" s="214">
        <f t="shared" si="106"/>
        <v>1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1</v>
      </c>
    </row>
    <row r="94" spans="1:61" ht="13.5" hidden="1" customHeight="1" x14ac:dyDescent="0.25">
      <c r="A94" s="169">
        <v>6</v>
      </c>
      <c r="B94" s="170">
        <v>42083</v>
      </c>
      <c r="C94" s="215"/>
      <c r="D94" s="216">
        <f>E18</f>
        <v>0</v>
      </c>
      <c r="E94" s="173" t="str">
        <f>E3</f>
        <v>TV Rodenbach US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x14ac:dyDescent="0.25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TSG Trppstadt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x14ac:dyDescent="0.25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Rodenbach/Weilerbach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x14ac:dyDescent="0.25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Niederkirchen/Roßbach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x14ac:dyDescent="0.25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Rodenbach US II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x14ac:dyDescent="0.25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x14ac:dyDescent="0.25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x14ac:dyDescent="0.25">
      <c r="A105" s="169">
        <v>6</v>
      </c>
      <c r="B105" s="170"/>
      <c r="C105" s="223"/>
      <c r="D105" s="216">
        <f>E21</f>
        <v>0</v>
      </c>
      <c r="E105" s="173" t="str">
        <f>E3</f>
        <v>TV Rodenbach US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x14ac:dyDescent="0.25">
      <c r="A106" s="186">
        <v>10</v>
      </c>
      <c r="B106" s="187"/>
      <c r="C106" s="219"/>
      <c r="D106" s="218">
        <f>D105</f>
        <v>0</v>
      </c>
      <c r="E106" s="190" t="str">
        <f>E6</f>
        <v>TSG Trppstadt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x14ac:dyDescent="0.25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Rodenbach/Weilerbach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Niederkirchen/Roßbach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TV Rodenbach US II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x14ac:dyDescent="0.25">
      <c r="A116" s="169"/>
      <c r="B116" s="170"/>
      <c r="C116" s="215"/>
      <c r="D116" s="216">
        <f>E24</f>
        <v>0</v>
      </c>
      <c r="E116" s="173" t="str">
        <f>E3</f>
        <v>TV Rodenbach US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x14ac:dyDescent="0.25">
      <c r="A117" s="186"/>
      <c r="B117" s="187"/>
      <c r="C117" s="219"/>
      <c r="D117" s="218">
        <f>D116</f>
        <v>0</v>
      </c>
      <c r="E117" s="190" t="str">
        <f>E6</f>
        <v>TSG Trppstadt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Rodenbach/Weilerbach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Niederkirchen/Roßbach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TV Rodenbach US II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x14ac:dyDescent="0.25">
      <c r="A127" s="169"/>
      <c r="B127" s="170"/>
      <c r="C127" s="215"/>
      <c r="D127" s="216">
        <f>E27</f>
        <v>0</v>
      </c>
      <c r="E127" s="173" t="str">
        <f>E3</f>
        <v>TV Rodenbach US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x14ac:dyDescent="0.25">
      <c r="A128" s="186"/>
      <c r="B128" s="187"/>
      <c r="C128" s="219"/>
      <c r="D128" s="218">
        <f>D127</f>
        <v>0</v>
      </c>
      <c r="E128" s="190" t="str">
        <f>E6</f>
        <v>TSG Trppstadt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Rodenbach/Weilerbach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Niederkirchen/Roßbach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TV Rodenbach US II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x14ac:dyDescent="0.25">
      <c r="A138" s="169"/>
      <c r="B138" s="170"/>
      <c r="C138" s="215"/>
      <c r="D138" s="216">
        <f>E30</f>
        <v>0</v>
      </c>
      <c r="E138" s="173" t="str">
        <f>E3</f>
        <v>TV Rodenbach US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x14ac:dyDescent="0.25">
      <c r="A139" s="186"/>
      <c r="B139" s="187"/>
      <c r="C139" s="219"/>
      <c r="D139" s="218">
        <f>D138</f>
        <v>0</v>
      </c>
      <c r="E139" s="190" t="str">
        <f>E6</f>
        <v>TSG Trppstadt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Rodenbach/Weilerbach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Niederkirchen/Roßbach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TV Rodenbach US II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x14ac:dyDescent="0.25">
      <c r="A149" s="169"/>
      <c r="B149" s="170"/>
      <c r="C149" s="215"/>
      <c r="D149" s="216">
        <f>E33</f>
        <v>0</v>
      </c>
      <c r="E149" s="173" t="str">
        <f>E3</f>
        <v>TV Rodenbach US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x14ac:dyDescent="0.25">
      <c r="A150" s="186"/>
      <c r="B150" s="187"/>
      <c r="C150" s="219"/>
      <c r="D150" s="218">
        <f>D149</f>
        <v>0</v>
      </c>
      <c r="E150" s="190" t="str">
        <f>E6</f>
        <v>TSG Trppstadt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Rodenbach/Weilerbach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Niederkirchen/Roßbach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TV Rodenbach US II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x14ac:dyDescent="0.25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P2:Q2"/>
    <mergeCell ref="R2:S2"/>
    <mergeCell ref="R1:S1"/>
    <mergeCell ref="F1:G1"/>
    <mergeCell ref="H1:I1"/>
    <mergeCell ref="J1:K1"/>
    <mergeCell ref="L1:M1"/>
    <mergeCell ref="N1:O1"/>
    <mergeCell ref="P1:Q1"/>
    <mergeCell ref="E3:E5"/>
    <mergeCell ref="E6:E8"/>
    <mergeCell ref="E9:E11"/>
    <mergeCell ref="E12:E14"/>
    <mergeCell ref="F2:G2"/>
    <mergeCell ref="H2:I2"/>
    <mergeCell ref="J2:K2"/>
    <mergeCell ref="L2:M2"/>
    <mergeCell ref="N2:O2"/>
    <mergeCell ref="T1:U1"/>
    <mergeCell ref="V1:W1"/>
    <mergeCell ref="X1:Y1"/>
    <mergeCell ref="Z1:AA1"/>
    <mergeCell ref="AL1:AM1"/>
    <mergeCell ref="AN1:AO1"/>
    <mergeCell ref="AP1:AQ1"/>
    <mergeCell ref="T2:U2"/>
    <mergeCell ref="V2:W2"/>
    <mergeCell ref="X2:Y2"/>
    <mergeCell ref="Z2:AA2"/>
    <mergeCell ref="AG2:AH2"/>
    <mergeCell ref="AI2:AJ2"/>
    <mergeCell ref="AL2:AM2"/>
    <mergeCell ref="AN2:AO2"/>
    <mergeCell ref="AP2:AQ2"/>
    <mergeCell ref="E15:E17"/>
    <mergeCell ref="E18:E20"/>
    <mergeCell ref="E21:E23"/>
    <mergeCell ref="E24:E26"/>
    <mergeCell ref="E27:E29"/>
    <mergeCell ref="E30:E32"/>
    <mergeCell ref="E33:E35"/>
    <mergeCell ref="F37:G37"/>
    <mergeCell ref="H37:I37"/>
    <mergeCell ref="J37:K37"/>
    <mergeCell ref="L37:M37"/>
    <mergeCell ref="N37:O37"/>
    <mergeCell ref="P37:Q37"/>
    <mergeCell ref="R37:S37"/>
    <mergeCell ref="T37:U37"/>
    <mergeCell ref="V37:AM37"/>
    <mergeCell ref="BA37:BD37"/>
    <mergeCell ref="BE37:BH37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V40:AL40"/>
    <mergeCell ref="AM40:AN40"/>
    <mergeCell ref="AO40:AP40"/>
    <mergeCell ref="V41:AL41"/>
    <mergeCell ref="AM41:AN41"/>
    <mergeCell ref="AO41:AP41"/>
    <mergeCell ref="V42:AL42"/>
    <mergeCell ref="AM42:AN42"/>
    <mergeCell ref="AO42:AP42"/>
    <mergeCell ref="V43:AL43"/>
    <mergeCell ref="AM43:AN43"/>
    <mergeCell ref="AO43:AP43"/>
    <mergeCell ref="V44:AL44"/>
    <mergeCell ref="AM44:AN44"/>
    <mergeCell ref="AO44:AP44"/>
    <mergeCell ref="V45:AL45"/>
    <mergeCell ref="AM45:AN45"/>
    <mergeCell ref="AO45:AP45"/>
    <mergeCell ref="V46:AL46"/>
    <mergeCell ref="AM46:AN46"/>
    <mergeCell ref="AO46:AP46"/>
    <mergeCell ref="V47:AL47"/>
    <mergeCell ref="AM47:AN47"/>
    <mergeCell ref="AO47:AP47"/>
    <mergeCell ref="V48:AL48"/>
    <mergeCell ref="AM48:AN48"/>
    <mergeCell ref="AO48:AP48"/>
    <mergeCell ref="V50:AL50"/>
    <mergeCell ref="AM50:AN50"/>
    <mergeCell ref="AO50:AP50"/>
    <mergeCell ref="V51:AL51"/>
    <mergeCell ref="AM51:AN51"/>
    <mergeCell ref="AO51:AP51"/>
    <mergeCell ref="V52:AL52"/>
    <mergeCell ref="AM52:AN52"/>
    <mergeCell ref="AO52:AP52"/>
    <mergeCell ref="V53:AL53"/>
    <mergeCell ref="AM53:AN53"/>
    <mergeCell ref="AO53:AP53"/>
    <mergeCell ref="V54:AL54"/>
    <mergeCell ref="AM54:AN54"/>
    <mergeCell ref="AO54:AP54"/>
    <mergeCell ref="V55:AL55"/>
    <mergeCell ref="AM55:AN55"/>
    <mergeCell ref="AO55:AP55"/>
    <mergeCell ref="V56:AL56"/>
    <mergeCell ref="AM56:AN56"/>
    <mergeCell ref="AO56:AP56"/>
    <mergeCell ref="AM57:AN57"/>
    <mergeCell ref="AO57:AP57"/>
    <mergeCell ref="V58:AL58"/>
    <mergeCell ref="AM58:AN58"/>
    <mergeCell ref="AO58:AP58"/>
    <mergeCell ref="V59:AL59"/>
    <mergeCell ref="AM59:AN59"/>
    <mergeCell ref="AO59:AP59"/>
    <mergeCell ref="V61:AL61"/>
    <mergeCell ref="AM61:AN61"/>
    <mergeCell ref="AO61:AP61"/>
    <mergeCell ref="V57:AL57"/>
    <mergeCell ref="V62:AL62"/>
    <mergeCell ref="AM62:AN62"/>
    <mergeCell ref="AO62:AP62"/>
    <mergeCell ref="V63:AL63"/>
    <mergeCell ref="AM63:AN63"/>
    <mergeCell ref="AO63:AP63"/>
    <mergeCell ref="V64:AL64"/>
    <mergeCell ref="AM64:AN64"/>
    <mergeCell ref="AO64:AP64"/>
    <mergeCell ref="AM65:AN65"/>
    <mergeCell ref="AO65:AP65"/>
    <mergeCell ref="V66:AL66"/>
    <mergeCell ref="AM66:AN66"/>
    <mergeCell ref="AO66:AP66"/>
    <mergeCell ref="V67:AL67"/>
    <mergeCell ref="AM67:AN67"/>
    <mergeCell ref="AO67:AP67"/>
    <mergeCell ref="V68:AL68"/>
    <mergeCell ref="AM68:AN68"/>
    <mergeCell ref="AO68:AP68"/>
    <mergeCell ref="V65:AL65"/>
    <mergeCell ref="AM69:AN69"/>
    <mergeCell ref="AO69:AP69"/>
    <mergeCell ref="V70:AL70"/>
    <mergeCell ref="AM70:AN70"/>
    <mergeCell ref="AO70:AP70"/>
    <mergeCell ref="V72:AL72"/>
    <mergeCell ref="AM72:AN72"/>
    <mergeCell ref="AO72:AP72"/>
    <mergeCell ref="V73:AL73"/>
    <mergeCell ref="AM73:AN73"/>
    <mergeCell ref="AO73:AP73"/>
    <mergeCell ref="V69:AL69"/>
    <mergeCell ref="V74:AL74"/>
    <mergeCell ref="AM74:AN74"/>
    <mergeCell ref="AO74:AP74"/>
    <mergeCell ref="V75:AL75"/>
    <mergeCell ref="AM75:AN75"/>
    <mergeCell ref="AO75:AP75"/>
    <mergeCell ref="V76:AL76"/>
    <mergeCell ref="AM76:AN76"/>
    <mergeCell ref="AO76:AP76"/>
    <mergeCell ref="V77:AL77"/>
    <mergeCell ref="AM77:AN77"/>
    <mergeCell ref="AO77:AP77"/>
    <mergeCell ref="V78:AL78"/>
    <mergeCell ref="AM78:AN78"/>
    <mergeCell ref="AO78:AP78"/>
    <mergeCell ref="V79:AL79"/>
    <mergeCell ref="AM79:AN79"/>
    <mergeCell ref="AO79:AP79"/>
    <mergeCell ref="V80:AL80"/>
    <mergeCell ref="AM80:AN80"/>
    <mergeCell ref="AO80:AP80"/>
    <mergeCell ref="V81:AL81"/>
    <mergeCell ref="AM81:AN81"/>
    <mergeCell ref="AO81:AP81"/>
    <mergeCell ref="V83:AL83"/>
    <mergeCell ref="AM83:AN83"/>
    <mergeCell ref="AO83:AP83"/>
    <mergeCell ref="V84:AL84"/>
    <mergeCell ref="AM84:AN84"/>
    <mergeCell ref="AO84:AP84"/>
    <mergeCell ref="V85:AL85"/>
    <mergeCell ref="AM85:AN85"/>
    <mergeCell ref="AO85:AP85"/>
    <mergeCell ref="V86:AL86"/>
    <mergeCell ref="AM86:AN86"/>
    <mergeCell ref="AO86:AP86"/>
    <mergeCell ref="V87:AL87"/>
    <mergeCell ref="AM87:AN87"/>
    <mergeCell ref="AO87:AP87"/>
    <mergeCell ref="V88:AL88"/>
    <mergeCell ref="AM88:AN88"/>
    <mergeCell ref="AO88:AP88"/>
    <mergeCell ref="V89:AL89"/>
    <mergeCell ref="AM89:AN89"/>
    <mergeCell ref="AO89:AP89"/>
    <mergeCell ref="V90:AL90"/>
    <mergeCell ref="AM90:AN90"/>
    <mergeCell ref="AO90:AP90"/>
    <mergeCell ref="V91:AL91"/>
    <mergeCell ref="AM91:AN91"/>
    <mergeCell ref="AO91:AP91"/>
    <mergeCell ref="V92:AL92"/>
    <mergeCell ref="AM92:AN92"/>
    <mergeCell ref="AO92:AP92"/>
    <mergeCell ref="V94:AL94"/>
    <mergeCell ref="AM94:AN94"/>
    <mergeCell ref="AO94:AP94"/>
    <mergeCell ref="V95:AL95"/>
    <mergeCell ref="AM95:AN95"/>
    <mergeCell ref="AO95:AP95"/>
    <mergeCell ref="V96:AL96"/>
    <mergeCell ref="AM96:AN96"/>
    <mergeCell ref="AO96:AP96"/>
    <mergeCell ref="V97:AL97"/>
    <mergeCell ref="AM97:AN97"/>
    <mergeCell ref="AO97:AP97"/>
    <mergeCell ref="V98:AL98"/>
    <mergeCell ref="AM98:AN98"/>
    <mergeCell ref="AO98:AP98"/>
    <mergeCell ref="V99:AL99"/>
    <mergeCell ref="AM99:AN99"/>
    <mergeCell ref="AO99:AP99"/>
    <mergeCell ref="V100:AL100"/>
    <mergeCell ref="AM100:AN100"/>
    <mergeCell ref="AO100:AP100"/>
    <mergeCell ref="V101:AL101"/>
    <mergeCell ref="AM101:AN101"/>
    <mergeCell ref="AO101:AP101"/>
    <mergeCell ref="V102:AL102"/>
    <mergeCell ref="AM102:AN102"/>
    <mergeCell ref="AO102:AP102"/>
    <mergeCell ref="V103:AL103"/>
    <mergeCell ref="AM103:AN103"/>
    <mergeCell ref="AO103:AP103"/>
    <mergeCell ref="V105:AL105"/>
    <mergeCell ref="AM105:AN105"/>
    <mergeCell ref="AO105:AP105"/>
    <mergeCell ref="V106:AL106"/>
    <mergeCell ref="AM106:AN106"/>
    <mergeCell ref="AO106:AP106"/>
    <mergeCell ref="V107:AL107"/>
    <mergeCell ref="AM107:AN107"/>
    <mergeCell ref="AO107:AP107"/>
    <mergeCell ref="V108:AL108"/>
    <mergeCell ref="AM108:AN108"/>
    <mergeCell ref="AO108:AP108"/>
    <mergeCell ref="V109:AL109"/>
    <mergeCell ref="AM109:AN109"/>
    <mergeCell ref="AO109:AP109"/>
    <mergeCell ref="V110:AL110"/>
    <mergeCell ref="AM110:AN110"/>
    <mergeCell ref="AO110:AP110"/>
    <mergeCell ref="V111:AL111"/>
    <mergeCell ref="AM111:AN111"/>
    <mergeCell ref="AO111:AP111"/>
    <mergeCell ref="V112:AL112"/>
    <mergeCell ref="AM112:AN112"/>
    <mergeCell ref="AO112:AP112"/>
    <mergeCell ref="V113:AL113"/>
    <mergeCell ref="AM113:AN113"/>
    <mergeCell ref="AO113:AP113"/>
    <mergeCell ref="V114:AL114"/>
    <mergeCell ref="AM114:AN114"/>
    <mergeCell ref="AO114:AP114"/>
    <mergeCell ref="V116:AL116"/>
    <mergeCell ref="AM116:AN116"/>
    <mergeCell ref="AO116:AP116"/>
    <mergeCell ref="V117:AL117"/>
    <mergeCell ref="AM117:AN117"/>
    <mergeCell ref="AO117:AP117"/>
    <mergeCell ref="V118:AL118"/>
    <mergeCell ref="AM118:AN118"/>
    <mergeCell ref="AO118:AP118"/>
    <mergeCell ref="V119:AL119"/>
    <mergeCell ref="AM119:AN119"/>
    <mergeCell ref="AO119:AP119"/>
    <mergeCell ref="V120:AL120"/>
    <mergeCell ref="AM120:AN120"/>
    <mergeCell ref="AO120:AP120"/>
    <mergeCell ref="V121:AL121"/>
    <mergeCell ref="AM121:AN121"/>
    <mergeCell ref="AO121:AP121"/>
    <mergeCell ref="V122:AL122"/>
    <mergeCell ref="AM122:AN122"/>
    <mergeCell ref="AO122:AP122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7:AL127"/>
    <mergeCell ref="AM127:AN127"/>
    <mergeCell ref="AO127:AP127"/>
    <mergeCell ref="V128:AL128"/>
    <mergeCell ref="AM128:AN128"/>
    <mergeCell ref="AO128:AP128"/>
    <mergeCell ref="V129:AL129"/>
    <mergeCell ref="AM129:AN129"/>
    <mergeCell ref="AO129:AP129"/>
    <mergeCell ref="V130:AL130"/>
    <mergeCell ref="AM130:AN130"/>
    <mergeCell ref="AO130:AP130"/>
    <mergeCell ref="V131:AL131"/>
    <mergeCell ref="AM131:AN131"/>
    <mergeCell ref="AO131:AP131"/>
    <mergeCell ref="V132:AL132"/>
    <mergeCell ref="AM132:AN132"/>
    <mergeCell ref="AO132:AP132"/>
    <mergeCell ref="V133:AL133"/>
    <mergeCell ref="AM133:AN133"/>
    <mergeCell ref="AO133:AP133"/>
    <mergeCell ref="V134:AL134"/>
    <mergeCell ref="AM134:AN134"/>
    <mergeCell ref="AO134:AP134"/>
    <mergeCell ref="V135:AL135"/>
    <mergeCell ref="AM135:AN135"/>
    <mergeCell ref="AO135:AP135"/>
    <mergeCell ref="V136:AL136"/>
    <mergeCell ref="AM136:AN136"/>
    <mergeCell ref="AO136:AP136"/>
    <mergeCell ref="V138:AL138"/>
    <mergeCell ref="AM138:AN138"/>
    <mergeCell ref="AO138:AP138"/>
    <mergeCell ref="V139:AL139"/>
    <mergeCell ref="AM139:AN139"/>
    <mergeCell ref="AO139:AP139"/>
    <mergeCell ref="V140:AL140"/>
    <mergeCell ref="AM140:AN140"/>
    <mergeCell ref="AO140:AP140"/>
    <mergeCell ref="V141:AL141"/>
    <mergeCell ref="AM141:AN141"/>
    <mergeCell ref="AO141:AP141"/>
    <mergeCell ref="V142:AL142"/>
    <mergeCell ref="AM142:AN142"/>
    <mergeCell ref="AO142:AP142"/>
    <mergeCell ref="V143:AL143"/>
    <mergeCell ref="AM143:AN143"/>
    <mergeCell ref="AO143:AP143"/>
    <mergeCell ref="V144:AL144"/>
    <mergeCell ref="AM144:AN144"/>
    <mergeCell ref="AO144:AP144"/>
    <mergeCell ref="V145:AL145"/>
    <mergeCell ref="AM145:AN145"/>
    <mergeCell ref="AO145:AP145"/>
    <mergeCell ref="V146:AL146"/>
    <mergeCell ref="AM146:AN146"/>
    <mergeCell ref="AO146:AP146"/>
    <mergeCell ref="V147:AL147"/>
    <mergeCell ref="AM147:AN147"/>
    <mergeCell ref="AO147:AP147"/>
    <mergeCell ref="V149:AL149"/>
    <mergeCell ref="AM149:AN149"/>
    <mergeCell ref="AO149:AP149"/>
    <mergeCell ref="V150:AL150"/>
    <mergeCell ref="AM150:AN150"/>
    <mergeCell ref="AO150:AP150"/>
    <mergeCell ref="V151:AL151"/>
    <mergeCell ref="AM151:AN151"/>
    <mergeCell ref="AO151:AP151"/>
    <mergeCell ref="V152:AL152"/>
    <mergeCell ref="AM152:AN152"/>
    <mergeCell ref="AO152:AP152"/>
    <mergeCell ref="V153:AL153"/>
    <mergeCell ref="AM153:AN153"/>
    <mergeCell ref="AO153:AP153"/>
    <mergeCell ref="V154:AL154"/>
    <mergeCell ref="AM154:AN154"/>
    <mergeCell ref="AO154:AP154"/>
    <mergeCell ref="V155:AL155"/>
    <mergeCell ref="AM155:AN155"/>
    <mergeCell ref="AO155:AP155"/>
    <mergeCell ref="V156:AL156"/>
    <mergeCell ref="AM156:AN156"/>
    <mergeCell ref="AO156:AP156"/>
    <mergeCell ref="V157:AL157"/>
    <mergeCell ref="AM157:AN157"/>
    <mergeCell ref="AO157:AP157"/>
    <mergeCell ref="V158:AL158"/>
    <mergeCell ref="AM158:AN158"/>
    <mergeCell ref="AO158:AP15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7D90-D53B-470A-903B-FC29806C5883}">
  <dimension ref="A1:K20"/>
  <sheetViews>
    <sheetView workbookViewId="0">
      <selection activeCell="U15" sqref="U15"/>
    </sheetView>
  </sheetViews>
  <sheetFormatPr baseColWidth="10" defaultRowHeight="15" x14ac:dyDescent="0.25"/>
  <cols>
    <col min="1" max="1" width="22.42578125" style="257" bestFit="1" customWidth="1"/>
    <col min="2" max="2" width="3" style="257" bestFit="1" customWidth="1"/>
    <col min="3" max="3" width="2" style="257" bestFit="1" customWidth="1"/>
    <col min="4" max="4" width="3" style="257" bestFit="1" customWidth="1"/>
    <col min="5" max="5" width="2.28515625" style="257" bestFit="1" customWidth="1"/>
    <col min="6" max="6" width="11.42578125" style="257"/>
    <col min="7" max="7" width="5.85546875" style="257" bestFit="1" customWidth="1"/>
    <col min="8" max="8" width="2.7109375" style="257" bestFit="1" customWidth="1"/>
    <col min="9" max="9" width="2" style="257" bestFit="1" customWidth="1"/>
    <col min="10" max="10" width="3" style="257" bestFit="1" customWidth="1"/>
    <col min="11" max="11" width="2.28515625" style="257" bestFit="1" customWidth="1"/>
    <col min="12" max="16384" width="11.42578125" style="257"/>
  </cols>
  <sheetData>
    <row r="1" spans="1:11" x14ac:dyDescent="0.25">
      <c r="G1" s="257" t="s">
        <v>68</v>
      </c>
    </row>
    <row r="3" spans="1:11" x14ac:dyDescent="0.25">
      <c r="A3" s="306"/>
      <c r="B3" s="306" t="s">
        <v>69</v>
      </c>
      <c r="C3" s="306" t="s">
        <v>70</v>
      </c>
      <c r="D3" s="306" t="s">
        <v>71</v>
      </c>
      <c r="E3" s="306" t="s">
        <v>72</v>
      </c>
      <c r="F3" s="306"/>
      <c r="H3" s="306" t="s">
        <v>69</v>
      </c>
      <c r="I3" s="306" t="s">
        <v>70</v>
      </c>
      <c r="J3" s="306" t="s">
        <v>71</v>
      </c>
      <c r="K3" s="306" t="s">
        <v>72</v>
      </c>
    </row>
    <row r="4" spans="1:11" x14ac:dyDescent="0.25">
      <c r="A4" s="306" t="s">
        <v>73</v>
      </c>
      <c r="B4" s="306"/>
      <c r="C4" s="306"/>
      <c r="D4" s="306"/>
      <c r="E4" s="306"/>
      <c r="F4" s="306"/>
      <c r="H4" s="306"/>
      <c r="I4" s="306"/>
      <c r="J4" s="306"/>
      <c r="K4" s="306"/>
    </row>
    <row r="5" spans="1:11" x14ac:dyDescent="0.25">
      <c r="A5" s="306" t="s">
        <v>64</v>
      </c>
      <c r="B5" s="306"/>
      <c r="C5" s="306"/>
      <c r="D5" s="306"/>
      <c r="E5" s="306"/>
      <c r="F5" s="306"/>
      <c r="H5" s="306"/>
      <c r="I5" s="306"/>
      <c r="J5" s="306"/>
      <c r="K5" s="306"/>
    </row>
    <row r="6" spans="1:11" x14ac:dyDescent="0.25">
      <c r="A6" s="306" t="s">
        <v>74</v>
      </c>
      <c r="B6" s="306"/>
      <c r="C6" s="306"/>
      <c r="D6" s="306"/>
      <c r="E6" s="306"/>
      <c r="F6" s="306"/>
      <c r="H6" s="306"/>
      <c r="I6" s="306"/>
      <c r="J6" s="306"/>
      <c r="K6" s="306"/>
    </row>
    <row r="7" spans="1:11" x14ac:dyDescent="0.25">
      <c r="A7" s="306" t="s">
        <v>55</v>
      </c>
      <c r="B7" s="306"/>
      <c r="C7" s="306"/>
      <c r="D7" s="306"/>
      <c r="E7" s="306"/>
      <c r="F7" s="306"/>
      <c r="H7" s="306"/>
      <c r="I7" s="306"/>
      <c r="J7" s="306"/>
      <c r="K7" s="306"/>
    </row>
    <row r="8" spans="1:11" x14ac:dyDescent="0.25">
      <c r="A8" s="306" t="s">
        <v>75</v>
      </c>
      <c r="B8" s="306"/>
      <c r="C8" s="306"/>
      <c r="D8" s="306"/>
      <c r="E8" s="306"/>
      <c r="F8" s="306"/>
      <c r="H8" s="306"/>
      <c r="I8" s="306"/>
      <c r="J8" s="306"/>
      <c r="K8" s="306"/>
    </row>
    <row r="9" spans="1:11" x14ac:dyDescent="0.25">
      <c r="A9" s="306" t="s">
        <v>76</v>
      </c>
      <c r="B9" s="306"/>
      <c r="C9" s="306"/>
      <c r="D9" s="306"/>
      <c r="E9" s="306"/>
      <c r="F9" s="306"/>
      <c r="H9" s="306"/>
      <c r="I9" s="306"/>
      <c r="J9" s="306"/>
      <c r="K9" s="306"/>
    </row>
    <row r="10" spans="1:11" x14ac:dyDescent="0.25">
      <c r="A10" s="306" t="s">
        <v>77</v>
      </c>
      <c r="B10" s="306"/>
      <c r="C10" s="306"/>
      <c r="D10" s="306"/>
      <c r="E10" s="306"/>
      <c r="F10" s="306"/>
      <c r="H10" s="306"/>
      <c r="I10" s="306"/>
      <c r="J10" s="306"/>
      <c r="K10" s="306"/>
    </row>
    <row r="11" spans="1:11" x14ac:dyDescent="0.25">
      <c r="A11" s="306" t="s">
        <v>78</v>
      </c>
      <c r="B11" s="306"/>
      <c r="C11" s="306"/>
      <c r="D11" s="306"/>
      <c r="E11" s="306"/>
      <c r="F11" s="306"/>
      <c r="H11" s="306"/>
      <c r="I11" s="306"/>
      <c r="J11" s="306"/>
      <c r="K11" s="306"/>
    </row>
    <row r="12" spans="1:11" x14ac:dyDescent="0.25">
      <c r="A12" s="306" t="s">
        <v>79</v>
      </c>
      <c r="B12" s="306"/>
      <c r="C12" s="306"/>
      <c r="D12" s="306"/>
      <c r="E12" s="306"/>
      <c r="F12" s="306"/>
      <c r="H12" s="306"/>
      <c r="I12" s="306"/>
      <c r="J12" s="306"/>
      <c r="K12" s="306"/>
    </row>
    <row r="13" spans="1:11" x14ac:dyDescent="0.25">
      <c r="A13" s="306" t="s">
        <v>53</v>
      </c>
      <c r="B13" s="306"/>
      <c r="C13" s="306"/>
      <c r="D13" s="306"/>
      <c r="E13" s="306"/>
      <c r="F13" s="306"/>
      <c r="H13" s="306"/>
      <c r="I13" s="306"/>
      <c r="J13" s="306"/>
      <c r="K13" s="306"/>
    </row>
    <row r="14" spans="1:11" x14ac:dyDescent="0.25">
      <c r="A14" s="306" t="s">
        <v>80</v>
      </c>
      <c r="B14" s="306"/>
      <c r="C14" s="306"/>
      <c r="D14" s="306"/>
      <c r="E14" s="306"/>
      <c r="F14" s="306"/>
      <c r="H14" s="306"/>
      <c r="I14" s="306"/>
      <c r="J14" s="306"/>
      <c r="K14" s="306"/>
    </row>
    <row r="15" spans="1:11" x14ac:dyDescent="0.25">
      <c r="A15" s="306" t="s">
        <v>52</v>
      </c>
      <c r="B15" s="306"/>
      <c r="C15" s="306"/>
      <c r="D15" s="306"/>
      <c r="E15" s="306"/>
      <c r="F15" s="306"/>
      <c r="H15" s="306"/>
      <c r="I15" s="306"/>
      <c r="J15" s="306"/>
      <c r="K15" s="306"/>
    </row>
    <row r="16" spans="1:11" x14ac:dyDescent="0.25">
      <c r="A16" s="306" t="s">
        <v>81</v>
      </c>
      <c r="B16" s="306"/>
      <c r="C16" s="306"/>
      <c r="D16" s="306"/>
      <c r="E16" s="306"/>
      <c r="F16" s="306"/>
      <c r="H16" s="306"/>
      <c r="I16" s="306"/>
      <c r="J16" s="306"/>
      <c r="K16" s="306"/>
    </row>
    <row r="17" spans="1:11" x14ac:dyDescent="0.25">
      <c r="A17" s="306"/>
      <c r="B17" s="306"/>
      <c r="C17" s="306"/>
      <c r="D17" s="306"/>
      <c r="E17" s="306"/>
      <c r="F17" s="306"/>
      <c r="H17" s="306"/>
      <c r="I17" s="306"/>
      <c r="J17" s="306"/>
      <c r="K17" s="306"/>
    </row>
    <row r="18" spans="1:11" x14ac:dyDescent="0.25">
      <c r="A18" s="306"/>
      <c r="B18" s="306"/>
      <c r="C18" s="306"/>
      <c r="D18" s="306"/>
      <c r="E18" s="306"/>
      <c r="F18" s="306"/>
      <c r="H18" s="306"/>
      <c r="I18" s="306"/>
      <c r="J18" s="306"/>
      <c r="K18" s="306"/>
    </row>
    <row r="19" spans="1:11" x14ac:dyDescent="0.25">
      <c r="A19" s="306"/>
      <c r="B19" s="306"/>
      <c r="C19" s="306"/>
      <c r="D19" s="306"/>
      <c r="E19" s="306"/>
      <c r="F19" s="306"/>
      <c r="H19" s="306"/>
      <c r="I19" s="306"/>
      <c r="J19" s="306"/>
      <c r="K19" s="306"/>
    </row>
    <row r="20" spans="1:11" x14ac:dyDescent="0.25">
      <c r="A20" s="306"/>
      <c r="B20" s="306">
        <f>SUM(B4:B19)</f>
        <v>0</v>
      </c>
      <c r="C20" s="306">
        <f t="shared" ref="C20:K20" si="0">SUM(C4:C19)</f>
        <v>0</v>
      </c>
      <c r="D20" s="306">
        <f t="shared" si="0"/>
        <v>0</v>
      </c>
      <c r="E20" s="306">
        <f t="shared" si="0"/>
        <v>0</v>
      </c>
      <c r="F20" s="306">
        <f t="shared" si="0"/>
        <v>0</v>
      </c>
      <c r="G20" s="306">
        <f t="shared" si="0"/>
        <v>0</v>
      </c>
      <c r="H20" s="306">
        <f t="shared" si="0"/>
        <v>0</v>
      </c>
      <c r="I20" s="306">
        <f t="shared" si="0"/>
        <v>0</v>
      </c>
      <c r="J20" s="306">
        <f t="shared" si="0"/>
        <v>0</v>
      </c>
      <c r="K20" s="306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Mixed A</vt:lpstr>
      <vt:lpstr>Mixed B</vt:lpstr>
      <vt:lpstr>Herren A</vt:lpstr>
      <vt:lpstr>Herren B</vt:lpstr>
      <vt:lpstr>Jugend</vt:lpstr>
      <vt:lpstr>Damen</vt:lpstr>
      <vt:lpstr>Meldungen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Martin Dauenhauer</cp:lastModifiedBy>
  <dcterms:created xsi:type="dcterms:W3CDTF">2020-10-15T12:35:06Z</dcterms:created>
  <dcterms:modified xsi:type="dcterms:W3CDTF">2025-11-21T11:51:18Z</dcterms:modified>
</cp:coreProperties>
</file>